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109學年度75屆全國橄欖球錦標賽\七人制\"/>
    </mc:Choice>
  </mc:AlternateContent>
  <xr:revisionPtr revIDLastSave="0" documentId="13_ncr:1_{E6D2637B-8D6D-4445-8351-BAF38B0A57E4}" xr6:coauthVersionLast="45" xr6:coauthVersionMax="45" xr10:uidLastSave="{00000000-0000-0000-0000-000000000000}"/>
  <bookViews>
    <workbookView xWindow="-120" yWindow="-120" windowWidth="29040" windowHeight="15840" tabRatio="714" activeTab="1" xr2:uid="{00000000-000D-0000-FFFF-FFFF00000000}"/>
  </bookViews>
  <sheets>
    <sheet name="國中女帶式" sheetId="25" r:id="rId1"/>
    <sheet name="帶式" sheetId="22" r:id="rId2"/>
    <sheet name="國小帶式" sheetId="24" r:id="rId3"/>
  </sheets>
  <definedNames>
    <definedName name="_xlnm.Print_Area" localSheetId="1">帶式!$A$1:$V$48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25" l="1"/>
  <c r="Q8" i="25"/>
  <c r="D10" i="25" s="1"/>
  <c r="H10" i="25" s="1"/>
  <c r="P8" i="25"/>
  <c r="O8" i="25"/>
  <c r="N8" i="25"/>
  <c r="M8" i="25"/>
  <c r="J8" i="25"/>
  <c r="L8" i="25" s="1"/>
  <c r="I8" i="25"/>
  <c r="K8" i="25" l="1"/>
  <c r="H7" i="24" l="1"/>
  <c r="H8" i="24" s="1"/>
  <c r="D8" i="24"/>
  <c r="O8" i="24" s="1"/>
  <c r="Q7" i="24"/>
  <c r="P7" i="24"/>
  <c r="O7" i="24"/>
  <c r="N7" i="24"/>
  <c r="M7" i="24"/>
  <c r="M8" i="24" s="1"/>
  <c r="J7" i="24"/>
  <c r="J8" i="24" s="1"/>
  <c r="I7" i="24"/>
  <c r="I8" i="24" s="1"/>
  <c r="P8" i="24" l="1"/>
  <c r="H9" i="24" s="1"/>
  <c r="K7" i="24"/>
  <c r="K8" i="24" s="1"/>
  <c r="L7" i="24"/>
  <c r="L8" i="24" s="1"/>
  <c r="Q8" i="24"/>
  <c r="N8" i="24"/>
  <c r="D9" i="24"/>
  <c r="H10" i="24" l="1"/>
  <c r="P9" i="24"/>
  <c r="O9" i="24"/>
  <c r="D10" i="24"/>
  <c r="N9" i="24"/>
  <c r="J9" i="24"/>
  <c r="L9" i="24" s="1"/>
  <c r="Q9" i="24"/>
  <c r="M9" i="24"/>
  <c r="I9" i="24"/>
  <c r="K9" i="24" s="1"/>
  <c r="Q10" i="24" l="1"/>
  <c r="D12" i="24" s="1"/>
  <c r="M10" i="24"/>
  <c r="I10" i="24"/>
  <c r="K10" i="24" s="1"/>
  <c r="P10" i="24"/>
  <c r="O10" i="24"/>
  <c r="N10" i="24"/>
  <c r="J10" i="24"/>
  <c r="L10" i="24" s="1"/>
  <c r="H12" i="24" l="1"/>
  <c r="H13" i="24" s="1"/>
  <c r="N10" i="25" l="1"/>
  <c r="I10" i="25"/>
  <c r="K10" i="25" s="1"/>
  <c r="O10" i="25"/>
  <c r="J10" i="25"/>
  <c r="L10" i="25" s="1"/>
  <c r="P10" i="25"/>
  <c r="M10" i="25"/>
  <c r="Q10" i="25"/>
  <c r="D12" i="25" s="1"/>
  <c r="H12" i="25" s="1"/>
  <c r="O12" i="24"/>
  <c r="D13" i="24"/>
  <c r="N12" i="24"/>
  <c r="J12" i="24"/>
  <c r="L12" i="24" s="1"/>
  <c r="Q12" i="24"/>
  <c r="M12" i="24"/>
  <c r="I12" i="24"/>
  <c r="K12" i="24" s="1"/>
  <c r="P12" i="24"/>
  <c r="P13" i="24" l="1"/>
  <c r="H14" i="24" s="1"/>
  <c r="H15" i="24" s="1"/>
  <c r="O13" i="24"/>
  <c r="D14" i="24"/>
  <c r="N13" i="24"/>
  <c r="J13" i="24"/>
  <c r="L13" i="24" s="1"/>
  <c r="Q13" i="24"/>
  <c r="M13" i="24"/>
  <c r="I13" i="24"/>
  <c r="K13" i="24" s="1"/>
  <c r="Q14" i="24" l="1"/>
  <c r="M14" i="24"/>
  <c r="I14" i="24"/>
  <c r="K14" i="24" s="1"/>
  <c r="P14" i="24"/>
  <c r="O14" i="24"/>
  <c r="D15" i="24"/>
  <c r="N14" i="24"/>
  <c r="J14" i="24"/>
  <c r="L14" i="24" s="1"/>
  <c r="N15" i="24" l="1"/>
  <c r="J15" i="24"/>
  <c r="L15" i="24" s="1"/>
  <c r="Q15" i="24"/>
  <c r="D17" i="24" s="1"/>
  <c r="M15" i="24"/>
  <c r="I15" i="24"/>
  <c r="K15" i="24" s="1"/>
  <c r="P15" i="24"/>
  <c r="O15" i="24"/>
  <c r="N12" i="25" l="1"/>
  <c r="I12" i="25"/>
  <c r="K12" i="25" s="1"/>
  <c r="O12" i="25"/>
  <c r="J12" i="25"/>
  <c r="L12" i="25" s="1"/>
  <c r="P12" i="25"/>
  <c r="M12" i="25"/>
  <c r="Q12" i="25"/>
  <c r="H17" i="24"/>
  <c r="H18" i="24" s="1"/>
  <c r="P17" i="24"/>
  <c r="O17" i="24"/>
  <c r="D18" i="24"/>
  <c r="N17" i="24"/>
  <c r="J17" i="24"/>
  <c r="L17" i="24" s="1"/>
  <c r="Q17" i="24"/>
  <c r="M17" i="24"/>
  <c r="I17" i="24"/>
  <c r="K17" i="24" s="1"/>
  <c r="Q18" i="24" l="1"/>
  <c r="M18" i="24"/>
  <c r="I18" i="24"/>
  <c r="K18" i="24" s="1"/>
  <c r="P18" i="24"/>
  <c r="H19" i="24" s="1"/>
  <c r="H20" i="24" s="1"/>
  <c r="O18" i="24"/>
  <c r="D19" i="24"/>
  <c r="N18" i="24"/>
  <c r="J18" i="24"/>
  <c r="L18" i="24" s="1"/>
  <c r="D20" i="24" l="1"/>
  <c r="D22" i="24" s="1"/>
  <c r="N19" i="24"/>
  <c r="J19" i="24"/>
  <c r="L19" i="24" s="1"/>
  <c r="Q19" i="24"/>
  <c r="M19" i="24"/>
  <c r="I19" i="24"/>
  <c r="K19" i="24" s="1"/>
  <c r="P19" i="24"/>
  <c r="O19" i="24"/>
  <c r="O20" i="24" l="1"/>
  <c r="N20" i="24"/>
  <c r="J20" i="24"/>
  <c r="L20" i="24" s="1"/>
  <c r="Q20" i="24"/>
  <c r="M20" i="24"/>
  <c r="I20" i="24"/>
  <c r="K20" i="24" s="1"/>
  <c r="P20" i="24"/>
  <c r="H22" i="24" l="1"/>
  <c r="H23" i="24" s="1"/>
  <c r="D23" i="24"/>
  <c r="Q22" i="24"/>
  <c r="M22" i="24"/>
  <c r="I22" i="24"/>
  <c r="K22" i="24" s="1"/>
  <c r="P22" i="24"/>
  <c r="O22" i="24"/>
  <c r="N22" i="24"/>
  <c r="J22" i="24"/>
  <c r="L22" i="24" s="1"/>
  <c r="D24" i="24" l="1"/>
  <c r="D25" i="24" s="1"/>
  <c r="N23" i="24"/>
  <c r="J23" i="24"/>
  <c r="L23" i="24" s="1"/>
  <c r="Q23" i="24"/>
  <c r="M23" i="24"/>
  <c r="I23" i="24"/>
  <c r="K23" i="24" s="1"/>
  <c r="P23" i="24"/>
  <c r="O23" i="24"/>
  <c r="H24" i="24" l="1"/>
  <c r="H25" i="24"/>
  <c r="O24" i="24"/>
  <c r="N24" i="24"/>
  <c r="J24" i="24"/>
  <c r="L24" i="24" s="1"/>
  <c r="Q24" i="24"/>
  <c r="M24" i="24"/>
  <c r="I24" i="24"/>
  <c r="K24" i="24" s="1"/>
  <c r="P24" i="24"/>
  <c r="P25" i="24" l="1"/>
  <c r="O25" i="24"/>
  <c r="N25" i="24"/>
  <c r="J25" i="24"/>
  <c r="L25" i="24" s="1"/>
  <c r="Q25" i="24"/>
  <c r="M25" i="24"/>
  <c r="I25" i="24"/>
  <c r="K25" i="24" s="1"/>
</calcChain>
</file>

<file path=xl/sharedStrings.xml><?xml version="1.0" encoding="utf-8"?>
<sst xmlns="http://schemas.openxmlformats.org/spreadsheetml/2006/main" count="201" uniqueCount="143">
  <si>
    <t>比賽</t>
    <phoneticPr fontId="5" type="noConversion"/>
  </si>
  <si>
    <t>開球</t>
    <phoneticPr fontId="4" type="noConversion"/>
  </si>
  <si>
    <t>組別</t>
    <phoneticPr fontId="5" type="noConversion"/>
  </si>
  <si>
    <t>列隊</t>
    <phoneticPr fontId="4" type="noConversion"/>
  </si>
  <si>
    <t>出場</t>
    <phoneticPr fontId="4" type="noConversion"/>
  </si>
  <si>
    <t>比賽結束</t>
    <phoneticPr fontId="4" type="noConversion"/>
  </si>
  <si>
    <t>出</t>
    <phoneticPr fontId="4" type="noConversion"/>
  </si>
  <si>
    <t>贏</t>
    <phoneticPr fontId="21" type="noConversion"/>
  </si>
  <si>
    <t>平</t>
    <phoneticPr fontId="21" type="noConversion"/>
  </si>
  <si>
    <t>輸</t>
    <phoneticPr fontId="21" type="noConversion"/>
  </si>
  <si>
    <t>得分</t>
    <phoneticPr fontId="1" type="noConversion"/>
  </si>
  <si>
    <t>輸分</t>
    <phoneticPr fontId="1" type="noConversion"/>
  </si>
  <si>
    <t>達陣</t>
    <phoneticPr fontId="1" type="noConversion"/>
  </si>
  <si>
    <t>得失分</t>
    <phoneticPr fontId="1" type="noConversion"/>
  </si>
  <si>
    <t>總分</t>
    <phoneticPr fontId="21" type="noConversion"/>
  </si>
  <si>
    <t>排名</t>
    <phoneticPr fontId="1" type="noConversion"/>
  </si>
  <si>
    <t>準備出場</t>
    <phoneticPr fontId="4" type="noConversion"/>
  </si>
  <si>
    <t>右熱身區</t>
    <phoneticPr fontId="4" type="noConversion"/>
  </si>
  <si>
    <t>左熱身區</t>
    <phoneticPr fontId="4" type="noConversion"/>
  </si>
  <si>
    <t>左 隊名 右</t>
    <phoneticPr fontId="5" type="noConversion"/>
  </si>
  <si>
    <t>贏</t>
    <phoneticPr fontId="4" type="noConversion"/>
  </si>
  <si>
    <t>平</t>
    <phoneticPr fontId="4" type="noConversion"/>
  </si>
  <si>
    <t>輸</t>
    <phoneticPr fontId="4" type="noConversion"/>
  </si>
  <si>
    <t>總分</t>
    <phoneticPr fontId="4" type="noConversion"/>
  </si>
  <si>
    <t>延平國小</t>
    <phoneticPr fontId="22" type="noConversion"/>
  </si>
  <si>
    <t>深美國小</t>
    <phoneticPr fontId="22" type="noConversion"/>
  </si>
  <si>
    <t>中山國小</t>
    <phoneticPr fontId="22" type="noConversion"/>
  </si>
  <si>
    <t>三芝國小</t>
    <phoneticPr fontId="22" type="noConversion"/>
  </si>
  <si>
    <t>國小男帶式組</t>
    <phoneticPr fontId="4" type="noConversion"/>
  </si>
  <si>
    <t>德和國小</t>
    <phoneticPr fontId="22" type="noConversion"/>
  </si>
  <si>
    <t>同榮國小</t>
    <phoneticPr fontId="22" type="noConversion"/>
  </si>
  <si>
    <t>德和</t>
    <phoneticPr fontId="22" type="noConversion"/>
  </si>
  <si>
    <t>國小女帶式組</t>
    <phoneticPr fontId="21" type="noConversion"/>
  </si>
  <si>
    <t>S1</t>
    <phoneticPr fontId="21" type="noConversion"/>
  </si>
  <si>
    <t>S2</t>
    <phoneticPr fontId="21" type="noConversion"/>
  </si>
  <si>
    <t>國中女帶式組</t>
    <phoneticPr fontId="21" type="noConversion"/>
  </si>
  <si>
    <t>T1</t>
    <phoneticPr fontId="5" type="noConversion"/>
  </si>
  <si>
    <t>T2</t>
    <phoneticPr fontId="21" type="noConversion"/>
  </si>
  <si>
    <t>T3</t>
    <phoneticPr fontId="21" type="noConversion"/>
  </si>
  <si>
    <t>T1</t>
    <phoneticPr fontId="21" type="noConversion"/>
  </si>
  <si>
    <t>三芝國中</t>
    <phoneticPr fontId="22" type="noConversion"/>
  </si>
  <si>
    <t>民德國中</t>
    <phoneticPr fontId="22" type="noConversion"/>
  </si>
  <si>
    <t>東光國中</t>
    <phoneticPr fontId="22" type="noConversion"/>
  </si>
  <si>
    <t>三芝</t>
    <phoneticPr fontId="5" type="noConversion"/>
  </si>
  <si>
    <t>民德</t>
    <phoneticPr fontId="5" type="noConversion"/>
  </si>
  <si>
    <t>東光</t>
    <phoneticPr fontId="5" type="noConversion"/>
  </si>
  <si>
    <t>國中女帶式T</t>
    <phoneticPr fontId="5" type="noConversion"/>
  </si>
  <si>
    <t>T1-T3</t>
    <phoneticPr fontId="5" type="noConversion"/>
  </si>
  <si>
    <t>T2-T3</t>
    <phoneticPr fontId="5" type="noConversion"/>
  </si>
  <si>
    <t>民德國中v東光國中</t>
    <phoneticPr fontId="5" type="noConversion"/>
  </si>
  <si>
    <t>民德國中v三芝國中</t>
    <phoneticPr fontId="5" type="noConversion"/>
  </si>
  <si>
    <t>東光國中v三芝國中</t>
    <phoneticPr fontId="5" type="noConversion"/>
  </si>
  <si>
    <t>-15分鐘</t>
    <phoneticPr fontId="5" type="noConversion"/>
  </si>
  <si>
    <t>休息90分鐘</t>
    <phoneticPr fontId="5" type="noConversion"/>
  </si>
  <si>
    <t>中山國小</t>
    <phoneticPr fontId="22" type="noConversion"/>
  </si>
  <si>
    <t>同榮</t>
    <phoneticPr fontId="22" type="noConversion"/>
  </si>
  <si>
    <t>深美</t>
    <phoneticPr fontId="22" type="noConversion"/>
  </si>
  <si>
    <t>三芝國小</t>
    <phoneticPr fontId="4" type="noConversion"/>
  </si>
  <si>
    <t>中山</t>
    <phoneticPr fontId="4" type="noConversion"/>
  </si>
  <si>
    <t>三芝</t>
    <phoneticPr fontId="4" type="noConversion"/>
  </si>
  <si>
    <t>國小男跨校帶式組</t>
    <phoneticPr fontId="4" type="noConversion"/>
  </si>
  <si>
    <t>X1</t>
    <phoneticPr fontId="4" type="noConversion"/>
  </si>
  <si>
    <t>X2</t>
    <phoneticPr fontId="4" type="noConversion"/>
  </si>
  <si>
    <t>X3</t>
    <phoneticPr fontId="4" type="noConversion"/>
  </si>
  <si>
    <t>Y1</t>
    <phoneticPr fontId="4" type="noConversion"/>
  </si>
  <si>
    <t>Y2</t>
    <phoneticPr fontId="4" type="noConversion"/>
  </si>
  <si>
    <t>Y3</t>
    <phoneticPr fontId="4" type="noConversion"/>
  </si>
  <si>
    <t>Z1</t>
    <phoneticPr fontId="4" type="noConversion"/>
  </si>
  <si>
    <t>Z2</t>
    <phoneticPr fontId="4" type="noConversion"/>
  </si>
  <si>
    <t>Z3</t>
    <phoneticPr fontId="4" type="noConversion"/>
  </si>
  <si>
    <t>Z1</t>
    <phoneticPr fontId="1" type="noConversion"/>
  </si>
  <si>
    <t>Y1</t>
    <phoneticPr fontId="1" type="noConversion"/>
  </si>
  <si>
    <t>-26分鐘</t>
    <phoneticPr fontId="5" type="noConversion"/>
  </si>
  <si>
    <t>-6分鐘</t>
    <phoneticPr fontId="5" type="noConversion"/>
  </si>
  <si>
    <t>-4分鐘</t>
    <phoneticPr fontId="5" type="noConversion"/>
  </si>
  <si>
    <t>-2分鐘</t>
    <phoneticPr fontId="5" type="noConversion"/>
  </si>
  <si>
    <t>-1分鐘</t>
    <phoneticPr fontId="5" type="noConversion"/>
  </si>
  <si>
    <t>+7分鐘</t>
    <phoneticPr fontId="5" type="noConversion"/>
  </si>
  <si>
    <t>+16分鐘</t>
    <phoneticPr fontId="5" type="noConversion"/>
  </si>
  <si>
    <t>比賽</t>
    <phoneticPr fontId="5" type="noConversion"/>
  </si>
  <si>
    <t>組別</t>
    <phoneticPr fontId="5" type="noConversion"/>
  </si>
  <si>
    <t>開球</t>
    <phoneticPr fontId="4" type="noConversion"/>
  </si>
  <si>
    <t>對戰</t>
    <phoneticPr fontId="5" type="noConversion"/>
  </si>
  <si>
    <t>左 隊名 右</t>
    <phoneticPr fontId="5" type="noConversion"/>
  </si>
  <si>
    <t>比分</t>
    <phoneticPr fontId="5" type="noConversion"/>
  </si>
  <si>
    <t>挑邊</t>
    <phoneticPr fontId="5" type="noConversion"/>
  </si>
  <si>
    <t>左熱身區</t>
    <phoneticPr fontId="4" type="noConversion"/>
  </si>
  <si>
    <t>右熱身區</t>
    <phoneticPr fontId="4" type="noConversion"/>
  </si>
  <si>
    <t>準備出場</t>
    <phoneticPr fontId="4" type="noConversion"/>
  </si>
  <si>
    <t>列隊</t>
    <phoneticPr fontId="4" type="noConversion"/>
  </si>
  <si>
    <t>出場</t>
    <phoneticPr fontId="4" type="noConversion"/>
  </si>
  <si>
    <t>半場</t>
    <phoneticPr fontId="4" type="noConversion"/>
  </si>
  <si>
    <t>比賽結束</t>
    <phoneticPr fontId="4" type="noConversion"/>
  </si>
  <si>
    <t>進</t>
    <phoneticPr fontId="4" type="noConversion"/>
  </si>
  <si>
    <t>出</t>
    <phoneticPr fontId="4" type="noConversion"/>
  </si>
  <si>
    <t>國小女帶式決賽</t>
    <phoneticPr fontId="5" type="noConversion"/>
  </si>
  <si>
    <t>三芝國小v中山國小</t>
    <phoneticPr fontId="5" type="noConversion"/>
  </si>
  <si>
    <t>國小女帶式決賽</t>
    <phoneticPr fontId="5" type="noConversion"/>
  </si>
  <si>
    <t>中山國小v三芝國小</t>
    <phoneticPr fontId="5" type="noConversion"/>
  </si>
  <si>
    <t>S1-S2</t>
    <phoneticPr fontId="5" type="noConversion"/>
  </si>
  <si>
    <t>國小男帶式X</t>
    <phoneticPr fontId="5" type="noConversion"/>
  </si>
  <si>
    <t>國小男帶式Y</t>
    <phoneticPr fontId="5" type="noConversion"/>
  </si>
  <si>
    <t>國小男跨校帶式Z</t>
    <phoneticPr fontId="5" type="noConversion"/>
  </si>
  <si>
    <t>大港國小</t>
    <phoneticPr fontId="22" type="noConversion"/>
  </si>
  <si>
    <t>元文國小</t>
    <phoneticPr fontId="22" type="noConversion"/>
  </si>
  <si>
    <t>中山延平</t>
    <phoneticPr fontId="22" type="noConversion"/>
  </si>
  <si>
    <t>大港</t>
    <phoneticPr fontId="22" type="noConversion"/>
  </si>
  <si>
    <t>元文</t>
    <phoneticPr fontId="22" type="noConversion"/>
  </si>
  <si>
    <t>中山延平</t>
    <phoneticPr fontId="22" type="noConversion"/>
  </si>
  <si>
    <t>國小男帶式碗級決賽</t>
    <phoneticPr fontId="5" type="noConversion"/>
  </si>
  <si>
    <t>國小男帶式盤級決賽</t>
    <phoneticPr fontId="5" type="noConversion"/>
  </si>
  <si>
    <t>國小男帶式盃級決賽</t>
    <phoneticPr fontId="5" type="noConversion"/>
  </si>
  <si>
    <t>國小跨校帶式決賽</t>
    <phoneticPr fontId="5" type="noConversion"/>
  </si>
  <si>
    <t>1Z-2Z</t>
    <phoneticPr fontId="5" type="noConversion"/>
  </si>
  <si>
    <t>3X-3Y</t>
    <phoneticPr fontId="5" type="noConversion"/>
  </si>
  <si>
    <t>2X-2Y</t>
    <phoneticPr fontId="5" type="noConversion"/>
  </si>
  <si>
    <t>1X-1Y</t>
    <phoneticPr fontId="5" type="noConversion"/>
  </si>
  <si>
    <t>X1-X3</t>
    <phoneticPr fontId="5" type="noConversion"/>
  </si>
  <si>
    <t>Y1-Y3</t>
    <phoneticPr fontId="5" type="noConversion"/>
  </si>
  <si>
    <t>Z1-Z3</t>
    <phoneticPr fontId="5" type="noConversion"/>
  </si>
  <si>
    <t>S2-S1</t>
    <phoneticPr fontId="5" type="noConversion"/>
  </si>
  <si>
    <t>S1-S2</t>
    <phoneticPr fontId="5" type="noConversion"/>
  </si>
  <si>
    <t>X2-X3</t>
    <phoneticPr fontId="5" type="noConversion"/>
  </si>
  <si>
    <t>Y2-Y3</t>
    <phoneticPr fontId="5" type="noConversion"/>
  </si>
  <si>
    <t>Z2-Z3</t>
    <phoneticPr fontId="5" type="noConversion"/>
  </si>
  <si>
    <t>X1-X2</t>
    <phoneticPr fontId="5" type="noConversion"/>
  </si>
  <si>
    <t>Y1-Y2</t>
    <phoneticPr fontId="5" type="noConversion"/>
  </si>
  <si>
    <t>Z1-Z2</t>
    <phoneticPr fontId="5" type="noConversion"/>
  </si>
  <si>
    <t>大港國小v中山延平</t>
    <phoneticPr fontId="5" type="noConversion"/>
  </si>
  <si>
    <t>文元國小v中山延平</t>
    <phoneticPr fontId="5" type="noConversion"/>
  </si>
  <si>
    <t>大港國小v元文國小</t>
    <phoneticPr fontId="5" type="noConversion"/>
  </si>
  <si>
    <t>延平國小v三芝國小</t>
    <phoneticPr fontId="5" type="noConversion"/>
  </si>
  <si>
    <t>同榮國小v深美國小</t>
    <phoneticPr fontId="5" type="noConversion"/>
  </si>
  <si>
    <t>中山國小v三芝國小</t>
    <phoneticPr fontId="5" type="noConversion"/>
  </si>
  <si>
    <t>德和國小v深美國小</t>
    <phoneticPr fontId="5" type="noConversion"/>
  </si>
  <si>
    <t>延平國小v中山國小</t>
    <phoneticPr fontId="5" type="noConversion"/>
  </si>
  <si>
    <t>同榮國小v德和國小</t>
    <phoneticPr fontId="5" type="noConversion"/>
  </si>
  <si>
    <t>109學年度第75屆全國賽賽程-國中女子帶式組</t>
    <phoneticPr fontId="5" type="noConversion"/>
  </si>
  <si>
    <t>比賽時間:109年01月09日</t>
    <phoneticPr fontId="5" type="noConversion"/>
  </si>
  <si>
    <t>比賽地點:台北百齡橄欖球球場</t>
    <phoneticPr fontId="5" type="noConversion"/>
  </si>
  <si>
    <t>比賽時間:109年01月19日</t>
    <phoneticPr fontId="5" type="noConversion"/>
  </si>
  <si>
    <t>109學年度第75屆全國賽賽程-帶式組</t>
    <phoneticPr fontId="5" type="noConversion"/>
  </si>
  <si>
    <t>109學年度第75屆全國賽賽程-國小帶式組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</si>
</sst>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0.00_);[Red]\(0.00\)"/>
  </numFmts>
  <fonts count="31">
    <font>
      <sz val="1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9"/>
      <name val="宋体"/>
      <family val="3"/>
      <charset val="136"/>
    </font>
    <font>
      <sz val="9"/>
      <name val="細明體"/>
      <family val="3"/>
      <charset val="136"/>
    </font>
    <font>
      <b/>
      <sz val="24"/>
      <color indexed="12"/>
      <name val="微軟正黑體"/>
      <family val="2"/>
      <charset val="136"/>
    </font>
    <font>
      <sz val="10"/>
      <name val="Calibri"/>
      <family val="2"/>
    </font>
    <font>
      <sz val="10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1"/>
      <color indexed="8"/>
      <name val="微軟正黑體"/>
      <family val="2"/>
      <charset val="136"/>
    </font>
    <font>
      <sz val="11"/>
      <name val="微軟正黑體"/>
      <family val="2"/>
      <charset val="136"/>
    </font>
    <font>
      <b/>
      <sz val="10"/>
      <name val="Calibri"/>
      <family val="2"/>
    </font>
    <font>
      <b/>
      <sz val="20"/>
      <color rgb="FF0000D4"/>
      <name val="微軟正黑體"/>
      <family val="2"/>
      <charset val="136"/>
    </font>
    <font>
      <b/>
      <sz val="11"/>
      <color rgb="FF00B050"/>
      <name val="微軟正黑體"/>
      <family val="2"/>
      <charset val="136"/>
    </font>
    <font>
      <b/>
      <sz val="11"/>
      <color indexed="12"/>
      <name val="微軟正黑體"/>
      <family val="2"/>
      <charset val="136"/>
    </font>
    <font>
      <b/>
      <sz val="11"/>
      <color indexed="10"/>
      <name val="微軟正黑體"/>
      <family val="2"/>
      <charset val="136"/>
    </font>
    <font>
      <b/>
      <sz val="12"/>
      <name val="微軟正黑體"/>
      <family val="2"/>
      <charset val="136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宋体"/>
      <family val="3"/>
      <charset val="136"/>
    </font>
    <font>
      <sz val="9"/>
      <name val="Wawati TC"/>
      <family val="3"/>
      <charset val="136"/>
    </font>
    <font>
      <sz val="11"/>
      <color indexed="8"/>
      <name val="微軟正黑體"/>
      <family val="2"/>
      <charset val="136"/>
    </font>
    <font>
      <sz val="11"/>
      <color rgb="FF0000D4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indexed="12"/>
      <name val="微軟正黑體"/>
      <family val="2"/>
      <charset val="136"/>
    </font>
    <font>
      <sz val="11"/>
      <color indexed="10"/>
      <name val="微軟正黑體"/>
      <family val="2"/>
      <charset val="136"/>
    </font>
    <font>
      <b/>
      <sz val="10"/>
      <color indexed="8"/>
      <name val="微軟正黑體"/>
      <family val="2"/>
      <charset val="136"/>
    </font>
    <font>
      <b/>
      <sz val="24"/>
      <color rgb="FF0000D4"/>
      <name val="微軟正黑體"/>
      <family val="2"/>
      <charset val="136"/>
    </font>
    <font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76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6">
    <xf numFmtId="0" fontId="0" fillId="0" borderId="0" xfId="0"/>
    <xf numFmtId="0" fontId="8" fillId="0" borderId="0" xfId="0" applyFont="1" applyAlignment="1">
      <alignment vertical="center"/>
    </xf>
    <xf numFmtId="176" fontId="11" fillId="0" borderId="0" xfId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20" fontId="16" fillId="2" borderId="1" xfId="0" applyNumberFormat="1" applyFont="1" applyFill="1" applyBorder="1" applyAlignment="1">
      <alignment horizontal="center" vertical="center" wrapText="1"/>
    </xf>
    <xf numFmtId="20" fontId="17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20" fontId="12" fillId="0" borderId="0" xfId="0" applyNumberFormat="1" applyFont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20" fontId="26" fillId="0" borderId="1" xfId="0" applyNumberFormat="1" applyFont="1" applyBorder="1" applyAlignment="1">
      <alignment horizontal="center" vertical="center"/>
    </xf>
    <xf numFmtId="20" fontId="27" fillId="0" borderId="1" xfId="0" applyNumberFormat="1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/>
    </xf>
    <xf numFmtId="20" fontId="9" fillId="3" borderId="1" xfId="0" applyNumberFormat="1" applyFont="1" applyFill="1" applyBorder="1" applyAlignment="1">
      <alignment horizontal="center" vertical="center" wrapText="1"/>
    </xf>
    <xf numFmtId="20" fontId="25" fillId="3" borderId="10" xfId="0" applyNumberFormat="1" applyFont="1" applyFill="1" applyBorder="1" applyAlignment="1">
      <alignment horizontal="center" vertical="center" wrapText="1"/>
    </xf>
    <xf numFmtId="20" fontId="9" fillId="0" borderId="23" xfId="0" applyNumberFormat="1" applyFont="1" applyFill="1" applyBorder="1" applyAlignment="1">
      <alignment horizontal="center" vertical="center"/>
    </xf>
    <xf numFmtId="20" fontId="26" fillId="0" borderId="23" xfId="0" applyNumberFormat="1" applyFont="1" applyBorder="1" applyAlignment="1">
      <alignment horizontal="center" vertical="center"/>
    </xf>
    <xf numFmtId="20" fontId="27" fillId="0" borderId="23" xfId="0" applyNumberFormat="1" applyFont="1" applyBorder="1" applyAlignment="1">
      <alignment horizontal="center" vertical="center"/>
    </xf>
    <xf numFmtId="20" fontId="12" fillId="0" borderId="23" xfId="0" applyNumberFormat="1" applyFont="1" applyBorder="1" applyAlignment="1">
      <alignment horizontal="center" vertical="center"/>
    </xf>
    <xf numFmtId="20" fontId="9" fillId="3" borderId="23" xfId="0" applyNumberFormat="1" applyFont="1" applyFill="1" applyBorder="1" applyAlignment="1">
      <alignment horizontal="center" vertical="center" wrapText="1"/>
    </xf>
    <xf numFmtId="20" fontId="25" fillId="3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177" fontId="12" fillId="0" borderId="0" xfId="0" applyNumberFormat="1" applyFont="1" applyFill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0" xfId="0" applyFont="1"/>
    <xf numFmtId="0" fontId="18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9" fillId="0" borderId="0" xfId="0" applyFont="1"/>
    <xf numFmtId="0" fontId="30" fillId="0" borderId="0" xfId="0" applyFont="1"/>
    <xf numFmtId="0" fontId="12" fillId="6" borderId="40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9" fontId="8" fillId="4" borderId="31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49" fontId="8" fillId="4" borderId="28" xfId="0" applyNumberFormat="1" applyFont="1" applyFill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4" borderId="35" xfId="0" applyNumberFormat="1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/>
    </xf>
    <xf numFmtId="49" fontId="8" fillId="4" borderId="21" xfId="0" applyNumberFormat="1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20" fontId="9" fillId="2" borderId="29" xfId="0" applyNumberFormat="1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8" fillId="4" borderId="30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49" fontId="7" fillId="4" borderId="28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30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" fontId="7" fillId="0" borderId="39" xfId="0" applyNumberFormat="1" applyFont="1" applyBorder="1" applyAlignment="1">
      <alignment horizontal="center" vertical="center"/>
    </xf>
    <xf numFmtId="20" fontId="7" fillId="0" borderId="28" xfId="0" applyNumberFormat="1" applyFont="1" applyBorder="1" applyAlignment="1">
      <alignment horizontal="center" vertical="center"/>
    </xf>
    <xf numFmtId="20" fontId="7" fillId="0" borderId="38" xfId="0" applyNumberFormat="1" applyFont="1" applyBorder="1" applyAlignment="1">
      <alignment horizontal="center" vertical="center"/>
    </xf>
    <xf numFmtId="20" fontId="7" fillId="0" borderId="7" xfId="0" applyNumberFormat="1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 wrapText="1"/>
    </xf>
    <xf numFmtId="0" fontId="28" fillId="5" borderId="36" xfId="0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 wrapText="1"/>
    </xf>
    <xf numFmtId="0" fontId="28" fillId="5" borderId="37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</cellXfs>
  <cellStyles count="6">
    <cellStyle name="一般" xfId="0" builtinId="0"/>
    <cellStyle name="已瀏覽過的超連結" xfId="3" builtinId="9" hidden="1"/>
    <cellStyle name="已瀏覽過的超連結" xfId="5" builtinId="9" hidden="1"/>
    <cellStyle name="貨幣" xfId="1" builtinId="4"/>
    <cellStyle name="超連結" xfId="2" builtinId="8" hidden="1"/>
    <cellStyle name="超連結" xfId="4" builtinId="8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D4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29"/>
  <sheetViews>
    <sheetView zoomScale="90" zoomScaleNormal="90" workbookViewId="0">
      <selection activeCell="B2" sqref="B2"/>
    </sheetView>
  </sheetViews>
  <sheetFormatPr defaultRowHeight="12.75"/>
  <cols>
    <col min="2" max="2" width="6.5703125" customWidth="1"/>
    <col min="3" max="3" width="21.42578125" customWidth="1"/>
    <col min="4" max="4" width="10.42578125" customWidth="1"/>
    <col min="5" max="5" width="14.140625" customWidth="1"/>
    <col min="6" max="6" width="22.140625" customWidth="1"/>
  </cols>
  <sheetData>
    <row r="2" spans="2:18" ht="30" customHeight="1">
      <c r="B2" s="49" t="s">
        <v>137</v>
      </c>
    </row>
    <row r="3" spans="2:18" s="50" customFormat="1" ht="30" customHeight="1">
      <c r="B3" s="42" t="s">
        <v>138</v>
      </c>
    </row>
    <row r="4" spans="2:18" s="50" customFormat="1" ht="30" customHeight="1">
      <c r="B4" s="42" t="s">
        <v>139</v>
      </c>
    </row>
    <row r="5" spans="2:18" ht="30" customHeight="1" thickBot="1">
      <c r="B5" s="49"/>
    </row>
    <row r="6" spans="2:18" ht="15" customHeight="1">
      <c r="B6" s="117" t="s">
        <v>0</v>
      </c>
      <c r="C6" s="103" t="s">
        <v>2</v>
      </c>
      <c r="D6" s="103" t="s">
        <v>1</v>
      </c>
      <c r="E6" s="119" t="s">
        <v>82</v>
      </c>
      <c r="F6" s="115" t="s">
        <v>19</v>
      </c>
      <c r="G6" s="115" t="s">
        <v>84</v>
      </c>
      <c r="H6" s="112" t="s">
        <v>85</v>
      </c>
      <c r="I6" s="110" t="s">
        <v>18</v>
      </c>
      <c r="J6" s="114"/>
      <c r="K6" s="110" t="s">
        <v>17</v>
      </c>
      <c r="L6" s="114"/>
      <c r="M6" s="110" t="s">
        <v>16</v>
      </c>
      <c r="N6" s="110" t="s">
        <v>3</v>
      </c>
      <c r="O6" s="110" t="s">
        <v>4</v>
      </c>
      <c r="P6" s="103" t="s">
        <v>91</v>
      </c>
      <c r="Q6" s="105" t="s">
        <v>5</v>
      </c>
    </row>
    <row r="7" spans="2:18" ht="15" customHeight="1">
      <c r="B7" s="118"/>
      <c r="C7" s="104"/>
      <c r="D7" s="104"/>
      <c r="E7" s="120"/>
      <c r="F7" s="116"/>
      <c r="G7" s="116"/>
      <c r="H7" s="113"/>
      <c r="I7" s="5" t="s">
        <v>93</v>
      </c>
      <c r="J7" s="6" t="s">
        <v>6</v>
      </c>
      <c r="K7" s="5" t="s">
        <v>93</v>
      </c>
      <c r="L7" s="6" t="s">
        <v>6</v>
      </c>
      <c r="M7" s="111"/>
      <c r="N7" s="111"/>
      <c r="O7" s="111"/>
      <c r="P7" s="104"/>
      <c r="Q7" s="106"/>
    </row>
    <row r="8" spans="2:18" ht="15" customHeight="1">
      <c r="B8" s="20">
        <v>17</v>
      </c>
      <c r="C8" s="12" t="s">
        <v>46</v>
      </c>
      <c r="D8" s="30">
        <v>0.52083333333333337</v>
      </c>
      <c r="E8" s="8" t="s">
        <v>47</v>
      </c>
      <c r="F8" s="12" t="s">
        <v>50</v>
      </c>
      <c r="G8" s="16"/>
      <c r="H8" s="26">
        <f>SUM(D8-"0:15")</f>
        <v>0.51041666666666674</v>
      </c>
      <c r="I8" s="27">
        <f>SUM(D8-"0:26")</f>
        <v>0.50277777777777777</v>
      </c>
      <c r="J8" s="28">
        <f>SUM(D8-"0:6")</f>
        <v>0.51666666666666672</v>
      </c>
      <c r="K8" s="27">
        <f>I8</f>
        <v>0.50277777777777777</v>
      </c>
      <c r="L8" s="28">
        <f>J8</f>
        <v>0.51666666666666672</v>
      </c>
      <c r="M8" s="29">
        <f>SUM(D8-"0:4")</f>
        <v>0.5180555555555556</v>
      </c>
      <c r="N8" s="29">
        <f>SUM(D8-"0:02")</f>
        <v>0.51944444444444449</v>
      </c>
      <c r="O8" s="29">
        <f>SUM(D8-"0:01")</f>
        <v>0.52013888888888893</v>
      </c>
      <c r="P8" s="30">
        <f>SUM(D8+"0:7")</f>
        <v>0.52569444444444446</v>
      </c>
      <c r="Q8" s="31">
        <f>SUM(D8+"0:16")</f>
        <v>0.53194444444444444</v>
      </c>
    </row>
    <row r="9" spans="2:18" ht="15" customHeight="1">
      <c r="B9" s="51" t="s">
        <v>53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2:18" ht="15" customHeight="1">
      <c r="B10" s="20">
        <v>18</v>
      </c>
      <c r="C10" s="12" t="s">
        <v>46</v>
      </c>
      <c r="D10" s="30">
        <f>SUM(Q8+"0:90")</f>
        <v>0.59444444444444444</v>
      </c>
      <c r="E10" s="12" t="s">
        <v>48</v>
      </c>
      <c r="F10" s="12" t="s">
        <v>51</v>
      </c>
      <c r="G10" s="16"/>
      <c r="H10" s="26">
        <f>SUM(D10-"0:15")</f>
        <v>0.58402777777777781</v>
      </c>
      <c r="I10" s="27">
        <f t="shared" ref="I10" si="0">SUM(D10-"0:26")</f>
        <v>0.57638888888888884</v>
      </c>
      <c r="J10" s="28">
        <f t="shared" ref="J10" si="1">SUM(D10-"0:6")</f>
        <v>0.59027777777777779</v>
      </c>
      <c r="K10" s="27">
        <f t="shared" ref="K10" si="2">I10</f>
        <v>0.57638888888888884</v>
      </c>
      <c r="L10" s="28">
        <f t="shared" ref="L10" si="3">J10</f>
        <v>0.59027777777777779</v>
      </c>
      <c r="M10" s="29">
        <f t="shared" ref="M10" si="4">SUM(D10-"0:4")</f>
        <v>0.59166666666666667</v>
      </c>
      <c r="N10" s="29">
        <f t="shared" ref="N10" si="5">SUM(D10-"0:02")</f>
        <v>0.59305555555555556</v>
      </c>
      <c r="O10" s="29">
        <f t="shared" ref="O10" si="6">SUM(D10-"0:01")</f>
        <v>0.59375</v>
      </c>
      <c r="P10" s="30">
        <f t="shared" ref="P10" si="7">SUM(D10+"0:7")</f>
        <v>0.59930555555555554</v>
      </c>
      <c r="Q10" s="31">
        <f t="shared" ref="Q10" si="8">SUM(D10+"0:16")</f>
        <v>0.60555555555555551</v>
      </c>
    </row>
    <row r="11" spans="2:18" ht="15" customHeight="1">
      <c r="B11" s="51" t="s">
        <v>53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2:18" ht="15" customHeight="1" thickBot="1">
      <c r="B12" s="19">
        <v>19</v>
      </c>
      <c r="C12" s="14" t="s">
        <v>46</v>
      </c>
      <c r="D12" s="36">
        <f>SUM(Q10+"0:90")</f>
        <v>0.66805555555555551</v>
      </c>
      <c r="E12" s="14" t="s">
        <v>47</v>
      </c>
      <c r="F12" s="41" t="s">
        <v>49</v>
      </c>
      <c r="G12" s="41"/>
      <c r="H12" s="32">
        <f>SUM(D12-"0:15")</f>
        <v>0.65763888888888888</v>
      </c>
      <c r="I12" s="33">
        <f>SUM(D12-"0:26")</f>
        <v>0.64999999999999991</v>
      </c>
      <c r="J12" s="34">
        <f>SUM(D12-"0:6")</f>
        <v>0.66388888888888886</v>
      </c>
      <c r="K12" s="33">
        <f t="shared" ref="K12" si="9">I12</f>
        <v>0.64999999999999991</v>
      </c>
      <c r="L12" s="34">
        <f t="shared" ref="L12" si="10">J12</f>
        <v>0.66388888888888886</v>
      </c>
      <c r="M12" s="35">
        <f>SUM(D12-"0:4")</f>
        <v>0.66527777777777775</v>
      </c>
      <c r="N12" s="35">
        <f>SUM(D12-"0:02")</f>
        <v>0.66666666666666663</v>
      </c>
      <c r="O12" s="35">
        <f>SUM(D12-"0:01")</f>
        <v>0.66736111111111107</v>
      </c>
      <c r="P12" s="36">
        <f>SUM(D12+"0:7")</f>
        <v>0.67291666666666661</v>
      </c>
      <c r="Q12" s="37">
        <f>SUM(D12+"0:16")</f>
        <v>0.67916666666666659</v>
      </c>
    </row>
    <row r="13" spans="2:18" ht="15" customHeight="1"/>
    <row r="14" spans="2:18" ht="15" customHeight="1" thickBot="1"/>
    <row r="15" spans="2:18" ht="15" customHeight="1">
      <c r="B15" s="56" t="s">
        <v>35</v>
      </c>
      <c r="C15" s="57"/>
      <c r="D15" s="54" t="s">
        <v>39</v>
      </c>
      <c r="E15" s="54" t="s">
        <v>43</v>
      </c>
      <c r="F15" s="54" t="s">
        <v>39</v>
      </c>
      <c r="G15" s="54" t="s">
        <v>44</v>
      </c>
      <c r="H15" s="54" t="s">
        <v>38</v>
      </c>
      <c r="I15" s="54" t="s">
        <v>45</v>
      </c>
      <c r="J15" s="54" t="s">
        <v>7</v>
      </c>
      <c r="K15" s="54" t="s">
        <v>8</v>
      </c>
      <c r="L15" s="54" t="s">
        <v>9</v>
      </c>
      <c r="M15" s="57" t="s">
        <v>10</v>
      </c>
      <c r="N15" s="54" t="s">
        <v>11</v>
      </c>
      <c r="O15" s="54" t="s">
        <v>12</v>
      </c>
      <c r="P15" s="54" t="s">
        <v>13</v>
      </c>
      <c r="Q15" s="54" t="s">
        <v>14</v>
      </c>
      <c r="R15" s="60" t="s">
        <v>15</v>
      </c>
    </row>
    <row r="16" spans="2:18" ht="15" customHeight="1" thickBot="1">
      <c r="B16" s="58"/>
      <c r="C16" s="59"/>
      <c r="D16" s="55"/>
      <c r="E16" s="55"/>
      <c r="F16" s="55"/>
      <c r="G16" s="55"/>
      <c r="H16" s="55"/>
      <c r="I16" s="55"/>
      <c r="J16" s="55"/>
      <c r="K16" s="55"/>
      <c r="L16" s="55"/>
      <c r="M16" s="59"/>
      <c r="N16" s="55"/>
      <c r="O16" s="55"/>
      <c r="P16" s="55"/>
      <c r="Q16" s="55"/>
      <c r="R16" s="61"/>
    </row>
    <row r="17" spans="2:18" ht="15" customHeight="1">
      <c r="B17" s="62" t="s">
        <v>36</v>
      </c>
      <c r="C17" s="64" t="s">
        <v>41</v>
      </c>
      <c r="D17" s="66"/>
      <c r="E17" s="67"/>
      <c r="F17" s="70"/>
      <c r="G17" s="71"/>
      <c r="H17" s="70"/>
      <c r="I17" s="74"/>
      <c r="J17" s="90"/>
      <c r="K17" s="90"/>
      <c r="L17" s="90"/>
      <c r="M17" s="71"/>
      <c r="N17" s="90"/>
      <c r="O17" s="90"/>
      <c r="P17" s="90"/>
      <c r="Q17" s="90"/>
      <c r="R17" s="91"/>
    </row>
    <row r="18" spans="2:18" ht="15" customHeight="1">
      <c r="B18" s="63"/>
      <c r="C18" s="65"/>
      <c r="D18" s="68"/>
      <c r="E18" s="69"/>
      <c r="F18" s="72"/>
      <c r="G18" s="73"/>
      <c r="H18" s="72"/>
      <c r="I18" s="75"/>
      <c r="J18" s="87"/>
      <c r="K18" s="87"/>
      <c r="L18" s="87"/>
      <c r="M18" s="73"/>
      <c r="N18" s="87"/>
      <c r="O18" s="87"/>
      <c r="P18" s="87"/>
      <c r="Q18" s="87"/>
      <c r="R18" s="92"/>
    </row>
    <row r="19" spans="2:18" ht="15" customHeight="1">
      <c r="B19" s="76" t="s">
        <v>37</v>
      </c>
      <c r="C19" s="77" t="s">
        <v>42</v>
      </c>
      <c r="D19" s="78"/>
      <c r="E19" s="79"/>
      <c r="F19" s="82"/>
      <c r="G19" s="83"/>
      <c r="H19" s="84"/>
      <c r="I19" s="85"/>
      <c r="J19" s="86"/>
      <c r="K19" s="86"/>
      <c r="L19" s="86"/>
      <c r="M19" s="95"/>
      <c r="N19" s="86"/>
      <c r="O19" s="86"/>
      <c r="P19" s="86"/>
      <c r="Q19" s="86"/>
      <c r="R19" s="107"/>
    </row>
    <row r="20" spans="2:18" ht="15" customHeight="1">
      <c r="B20" s="63"/>
      <c r="C20" s="65"/>
      <c r="D20" s="80"/>
      <c r="E20" s="81"/>
      <c r="F20" s="68"/>
      <c r="G20" s="69"/>
      <c r="H20" s="72"/>
      <c r="I20" s="75"/>
      <c r="J20" s="87"/>
      <c r="K20" s="87"/>
      <c r="L20" s="87"/>
      <c r="M20" s="73"/>
      <c r="N20" s="87"/>
      <c r="O20" s="87"/>
      <c r="P20" s="87"/>
      <c r="Q20" s="87"/>
      <c r="R20" s="92"/>
    </row>
    <row r="21" spans="2:18" ht="15" customHeight="1">
      <c r="B21" s="76" t="s">
        <v>38</v>
      </c>
      <c r="C21" s="77" t="s">
        <v>40</v>
      </c>
      <c r="D21" s="84"/>
      <c r="E21" s="95"/>
      <c r="F21" s="78"/>
      <c r="G21" s="79"/>
      <c r="H21" s="82"/>
      <c r="I21" s="100"/>
      <c r="J21" s="88"/>
      <c r="K21" s="88"/>
      <c r="L21" s="88"/>
      <c r="M21" s="95"/>
      <c r="N21" s="86"/>
      <c r="O21" s="86"/>
      <c r="P21" s="86"/>
      <c r="Q21" s="86"/>
      <c r="R21" s="107"/>
    </row>
    <row r="22" spans="2:18" ht="15" customHeight="1" thickBot="1">
      <c r="B22" s="93"/>
      <c r="C22" s="94"/>
      <c r="D22" s="96"/>
      <c r="E22" s="97"/>
      <c r="F22" s="98"/>
      <c r="G22" s="99"/>
      <c r="H22" s="101"/>
      <c r="I22" s="102"/>
      <c r="J22" s="89"/>
      <c r="K22" s="89"/>
      <c r="L22" s="89"/>
      <c r="M22" s="97"/>
      <c r="N22" s="109"/>
      <c r="O22" s="109"/>
      <c r="P22" s="109"/>
      <c r="Q22" s="109"/>
      <c r="R22" s="108"/>
    </row>
    <row r="23" spans="2:18" ht="15" customHeight="1"/>
    <row r="24" spans="2:18" ht="15" customHeight="1"/>
    <row r="25" spans="2:18" ht="15" customHeight="1"/>
    <row r="26" spans="2:18" ht="15" customHeight="1"/>
    <row r="27" spans="2:18" ht="15" customHeight="1"/>
    <row r="28" spans="2:18" ht="15" customHeight="1"/>
    <row r="29" spans="2:18" ht="15" customHeight="1"/>
  </sheetData>
  <mergeCells count="74">
    <mergeCell ref="G6:G7"/>
    <mergeCell ref="B6:B7"/>
    <mergeCell ref="C6:C7"/>
    <mergeCell ref="D6:D7"/>
    <mergeCell ref="E6:E7"/>
    <mergeCell ref="F6:F7"/>
    <mergeCell ref="H6:H7"/>
    <mergeCell ref="I6:J6"/>
    <mergeCell ref="K6:L6"/>
    <mergeCell ref="M6:M7"/>
    <mergeCell ref="N6:N7"/>
    <mergeCell ref="P6:P7"/>
    <mergeCell ref="Q6:Q7"/>
    <mergeCell ref="R21:R22"/>
    <mergeCell ref="M21:M22"/>
    <mergeCell ref="N21:N22"/>
    <mergeCell ref="O21:O22"/>
    <mergeCell ref="P21:P22"/>
    <mergeCell ref="O6:O7"/>
    <mergeCell ref="Q21:Q22"/>
    <mergeCell ref="Q19:Q20"/>
    <mergeCell ref="R19:R20"/>
    <mergeCell ref="M19:M20"/>
    <mergeCell ref="N19:N20"/>
    <mergeCell ref="O19:O20"/>
    <mergeCell ref="P19:P20"/>
    <mergeCell ref="Q17:Q18"/>
    <mergeCell ref="B21:B22"/>
    <mergeCell ref="C21:C22"/>
    <mergeCell ref="D21:E22"/>
    <mergeCell ref="F21:G22"/>
    <mergeCell ref="H21:I22"/>
    <mergeCell ref="R17:R18"/>
    <mergeCell ref="K19:K20"/>
    <mergeCell ref="K17:K18"/>
    <mergeCell ref="L17:L18"/>
    <mergeCell ref="M17:M18"/>
    <mergeCell ref="J19:J20"/>
    <mergeCell ref="K21:K22"/>
    <mergeCell ref="L21:L22"/>
    <mergeCell ref="L19:L20"/>
    <mergeCell ref="P17:P18"/>
    <mergeCell ref="J21:J22"/>
    <mergeCell ref="N17:N18"/>
    <mergeCell ref="O17:O18"/>
    <mergeCell ref="J17:J18"/>
    <mergeCell ref="B19:B20"/>
    <mergeCell ref="C19:C20"/>
    <mergeCell ref="D19:E20"/>
    <mergeCell ref="F19:G20"/>
    <mergeCell ref="H19:I20"/>
    <mergeCell ref="B17:B18"/>
    <mergeCell ref="C17:C18"/>
    <mergeCell ref="D17:E18"/>
    <mergeCell ref="F17:G18"/>
    <mergeCell ref="H17:I18"/>
    <mergeCell ref="R15:R16"/>
    <mergeCell ref="H15:H16"/>
    <mergeCell ref="I15:I16"/>
    <mergeCell ref="J15:J16"/>
    <mergeCell ref="K15:K16"/>
    <mergeCell ref="L15:L16"/>
    <mergeCell ref="M15:M16"/>
    <mergeCell ref="N15:N16"/>
    <mergeCell ref="B9:Q9"/>
    <mergeCell ref="B11:Q11"/>
    <mergeCell ref="O15:O16"/>
    <mergeCell ref="P15:P16"/>
    <mergeCell ref="Q15:Q16"/>
    <mergeCell ref="B15:C16"/>
    <mergeCell ref="D15:D16"/>
    <mergeCell ref="E15:E16"/>
    <mergeCell ref="F15:F16"/>
    <mergeCell ref="G15:G16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R36"/>
  <sheetViews>
    <sheetView tabSelected="1" workbookViewId="0">
      <selection activeCell="W15" sqref="W15"/>
    </sheetView>
  </sheetViews>
  <sheetFormatPr defaultColWidth="11.42578125" defaultRowHeight="12.75"/>
  <cols>
    <col min="2" max="2" width="5.28515625" customWidth="1"/>
    <col min="4" max="4" width="5.28515625" customWidth="1"/>
    <col min="5" max="5" width="10.140625" customWidth="1"/>
    <col min="6" max="6" width="5.28515625" customWidth="1"/>
    <col min="7" max="7" width="8.85546875" customWidth="1"/>
    <col min="8" max="8" width="5.28515625" customWidth="1"/>
    <col min="9" max="21" width="8.85546875" customWidth="1"/>
  </cols>
  <sheetData>
    <row r="2" spans="2:18" ht="30.75">
      <c r="B2" s="17" t="s">
        <v>142</v>
      </c>
      <c r="C2" s="17"/>
      <c r="D2" s="17"/>
      <c r="E2" s="17"/>
      <c r="F2" s="17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8" s="50" customFormat="1" ht="30" customHeight="1">
      <c r="B3" s="42" t="s">
        <v>140</v>
      </c>
    </row>
    <row r="4" spans="2:18" s="50" customFormat="1" ht="30" customHeight="1">
      <c r="B4" s="42" t="s">
        <v>139</v>
      </c>
    </row>
    <row r="5" spans="2:18" s="50" customFormat="1" ht="30" customHeight="1" thickBot="1">
      <c r="B5" s="42"/>
    </row>
    <row r="6" spans="2:18">
      <c r="B6" s="156" t="s">
        <v>61</v>
      </c>
      <c r="C6" s="157" t="s">
        <v>24</v>
      </c>
      <c r="D6" s="158"/>
      <c r="E6" s="159"/>
      <c r="F6" s="161"/>
      <c r="G6" s="162"/>
      <c r="H6" s="161"/>
      <c r="I6" s="162"/>
      <c r="J6" s="153"/>
      <c r="K6" s="153"/>
      <c r="L6" s="153"/>
      <c r="M6" s="153"/>
      <c r="N6" s="153"/>
      <c r="O6" s="153"/>
      <c r="P6" s="153"/>
      <c r="Q6" s="153"/>
      <c r="R6" s="138"/>
    </row>
    <row r="7" spans="2:18">
      <c r="B7" s="140"/>
      <c r="C7" s="141"/>
      <c r="D7" s="160"/>
      <c r="E7" s="149"/>
      <c r="F7" s="150"/>
      <c r="G7" s="151"/>
      <c r="H7" s="150"/>
      <c r="I7" s="151"/>
      <c r="J7" s="152"/>
      <c r="K7" s="152"/>
      <c r="L7" s="152"/>
      <c r="M7" s="152"/>
      <c r="N7" s="152"/>
      <c r="O7" s="152"/>
      <c r="P7" s="152"/>
      <c r="Q7" s="152"/>
      <c r="R7" s="139"/>
    </row>
    <row r="8" spans="2:18">
      <c r="B8" s="124" t="s">
        <v>62</v>
      </c>
      <c r="C8" s="126" t="s">
        <v>54</v>
      </c>
      <c r="D8" s="142"/>
      <c r="E8" s="143"/>
      <c r="F8" s="146"/>
      <c r="G8" s="147"/>
      <c r="H8" s="132"/>
      <c r="I8" s="129"/>
      <c r="J8" s="122"/>
      <c r="K8" s="122"/>
      <c r="L8" s="122"/>
      <c r="M8" s="122"/>
      <c r="N8" s="122"/>
      <c r="O8" s="122"/>
      <c r="P8" s="122"/>
      <c r="Q8" s="122"/>
      <c r="R8" s="154"/>
    </row>
    <row r="9" spans="2:18">
      <c r="B9" s="140"/>
      <c r="C9" s="141"/>
      <c r="D9" s="144"/>
      <c r="E9" s="145"/>
      <c r="F9" s="148"/>
      <c r="G9" s="149"/>
      <c r="H9" s="150"/>
      <c r="I9" s="151"/>
      <c r="J9" s="152"/>
      <c r="K9" s="152"/>
      <c r="L9" s="152"/>
      <c r="M9" s="152"/>
      <c r="N9" s="152"/>
      <c r="O9" s="152"/>
      <c r="P9" s="152"/>
      <c r="Q9" s="152"/>
      <c r="R9" s="139"/>
    </row>
    <row r="10" spans="2:18">
      <c r="B10" s="124" t="s">
        <v>63</v>
      </c>
      <c r="C10" s="126" t="s">
        <v>27</v>
      </c>
      <c r="D10" s="128"/>
      <c r="E10" s="129"/>
      <c r="F10" s="132"/>
      <c r="G10" s="129"/>
      <c r="H10" s="134"/>
      <c r="I10" s="135"/>
      <c r="J10" s="122"/>
      <c r="K10" s="122"/>
      <c r="L10" s="122"/>
      <c r="M10" s="122"/>
      <c r="N10" s="122"/>
      <c r="O10" s="122"/>
      <c r="P10" s="122"/>
      <c r="Q10" s="122"/>
      <c r="R10" s="154"/>
    </row>
    <row r="11" spans="2:18" ht="13.5" thickBot="1">
      <c r="B11" s="125"/>
      <c r="C11" s="127"/>
      <c r="D11" s="130"/>
      <c r="E11" s="131"/>
      <c r="F11" s="133"/>
      <c r="G11" s="131"/>
      <c r="H11" s="136"/>
      <c r="I11" s="137"/>
      <c r="J11" s="123"/>
      <c r="K11" s="123"/>
      <c r="L11" s="123"/>
      <c r="M11" s="123"/>
      <c r="N11" s="123"/>
      <c r="O11" s="123"/>
      <c r="P11" s="123"/>
      <c r="Q11" s="123"/>
      <c r="R11" s="155"/>
    </row>
    <row r="12" spans="2:18" ht="12.75" customHeight="1" thickBot="1"/>
    <row r="13" spans="2:18" ht="13.5" customHeight="1">
      <c r="B13" s="163" t="s">
        <v>28</v>
      </c>
      <c r="C13" s="164"/>
      <c r="D13" s="156" t="s">
        <v>71</v>
      </c>
      <c r="E13" s="54" t="s">
        <v>55</v>
      </c>
      <c r="F13" s="167" t="s">
        <v>65</v>
      </c>
      <c r="G13" s="54" t="s">
        <v>31</v>
      </c>
      <c r="H13" s="167" t="s">
        <v>66</v>
      </c>
      <c r="I13" s="54" t="s">
        <v>56</v>
      </c>
      <c r="J13" s="54" t="s">
        <v>20</v>
      </c>
      <c r="K13" s="54" t="s">
        <v>21</v>
      </c>
      <c r="L13" s="54" t="s">
        <v>22</v>
      </c>
      <c r="M13" s="54" t="s">
        <v>10</v>
      </c>
      <c r="N13" s="54" t="s">
        <v>11</v>
      </c>
      <c r="O13" s="54" t="s">
        <v>12</v>
      </c>
      <c r="P13" s="54" t="s">
        <v>13</v>
      </c>
      <c r="Q13" s="54" t="s">
        <v>23</v>
      </c>
      <c r="R13" s="60" t="s">
        <v>15</v>
      </c>
    </row>
    <row r="14" spans="2:18" ht="13.5" thickBot="1">
      <c r="B14" s="165"/>
      <c r="C14" s="166"/>
      <c r="D14" s="125"/>
      <c r="E14" s="55"/>
      <c r="F14" s="168"/>
      <c r="G14" s="55"/>
      <c r="H14" s="168"/>
      <c r="I14" s="55"/>
      <c r="J14" s="55"/>
      <c r="K14" s="55"/>
      <c r="L14" s="55"/>
      <c r="M14" s="55"/>
      <c r="N14" s="55"/>
      <c r="O14" s="55"/>
      <c r="P14" s="55"/>
      <c r="Q14" s="55"/>
      <c r="R14" s="61"/>
    </row>
    <row r="15" spans="2:18" ht="12.75" customHeight="1">
      <c r="B15" s="156" t="s">
        <v>64</v>
      </c>
      <c r="C15" s="157" t="s">
        <v>30</v>
      </c>
      <c r="D15" s="158"/>
      <c r="E15" s="159"/>
      <c r="F15" s="161"/>
      <c r="G15" s="162"/>
      <c r="H15" s="161"/>
      <c r="I15" s="162"/>
      <c r="J15" s="153"/>
      <c r="K15" s="153"/>
      <c r="L15" s="153"/>
      <c r="M15" s="153"/>
      <c r="N15" s="153"/>
      <c r="O15" s="153"/>
      <c r="P15" s="153"/>
      <c r="Q15" s="153"/>
      <c r="R15" s="138"/>
    </row>
    <row r="16" spans="2:18" ht="13.5" customHeight="1">
      <c r="B16" s="140"/>
      <c r="C16" s="141"/>
      <c r="D16" s="160"/>
      <c r="E16" s="149"/>
      <c r="F16" s="150"/>
      <c r="G16" s="151"/>
      <c r="H16" s="150"/>
      <c r="I16" s="151"/>
      <c r="J16" s="152"/>
      <c r="K16" s="152"/>
      <c r="L16" s="152"/>
      <c r="M16" s="152"/>
      <c r="N16" s="152"/>
      <c r="O16" s="152"/>
      <c r="P16" s="152"/>
      <c r="Q16" s="152"/>
      <c r="R16" s="139"/>
    </row>
    <row r="17" spans="2:18">
      <c r="B17" s="124" t="s">
        <v>65</v>
      </c>
      <c r="C17" s="126" t="s">
        <v>29</v>
      </c>
      <c r="D17" s="142"/>
      <c r="E17" s="143"/>
      <c r="F17" s="146"/>
      <c r="G17" s="147"/>
      <c r="H17" s="132"/>
      <c r="I17" s="129"/>
      <c r="J17" s="122"/>
      <c r="K17" s="122"/>
      <c r="L17" s="122"/>
      <c r="M17" s="122"/>
      <c r="N17" s="122"/>
      <c r="O17" s="122"/>
      <c r="P17" s="122"/>
      <c r="Q17" s="122"/>
      <c r="R17" s="154"/>
    </row>
    <row r="18" spans="2:18">
      <c r="B18" s="140"/>
      <c r="C18" s="141"/>
      <c r="D18" s="144"/>
      <c r="E18" s="145"/>
      <c r="F18" s="148"/>
      <c r="G18" s="149"/>
      <c r="H18" s="150"/>
      <c r="I18" s="151"/>
      <c r="J18" s="152"/>
      <c r="K18" s="152"/>
      <c r="L18" s="152"/>
      <c r="M18" s="152"/>
      <c r="N18" s="152"/>
      <c r="O18" s="152"/>
      <c r="P18" s="152"/>
      <c r="Q18" s="152"/>
      <c r="R18" s="139"/>
    </row>
    <row r="19" spans="2:18">
      <c r="B19" s="124" t="s">
        <v>66</v>
      </c>
      <c r="C19" s="126" t="s">
        <v>25</v>
      </c>
      <c r="D19" s="128"/>
      <c r="E19" s="129"/>
      <c r="F19" s="132"/>
      <c r="G19" s="129"/>
      <c r="H19" s="134"/>
      <c r="I19" s="135"/>
      <c r="J19" s="122"/>
      <c r="K19" s="122"/>
      <c r="L19" s="122"/>
      <c r="M19" s="122"/>
      <c r="N19" s="122"/>
      <c r="O19" s="122"/>
      <c r="P19" s="122"/>
      <c r="Q19" s="122"/>
      <c r="R19" s="154"/>
    </row>
    <row r="20" spans="2:18" ht="13.5" thickBot="1">
      <c r="B20" s="125"/>
      <c r="C20" s="127"/>
      <c r="D20" s="130"/>
      <c r="E20" s="131"/>
      <c r="F20" s="133"/>
      <c r="G20" s="131"/>
      <c r="H20" s="136"/>
      <c r="I20" s="137"/>
      <c r="J20" s="123"/>
      <c r="K20" s="123"/>
      <c r="L20" s="123"/>
      <c r="M20" s="123"/>
      <c r="N20" s="123"/>
      <c r="O20" s="123"/>
      <c r="P20" s="123"/>
      <c r="Q20" s="123"/>
      <c r="R20" s="155"/>
    </row>
    <row r="21" spans="2:18" ht="12.75" customHeight="1" thickBot="1"/>
    <row r="22" spans="2:18" ht="13.5" customHeight="1">
      <c r="B22" s="169" t="s">
        <v>60</v>
      </c>
      <c r="C22" s="170"/>
      <c r="D22" s="156" t="s">
        <v>70</v>
      </c>
      <c r="E22" s="54" t="s">
        <v>106</v>
      </c>
      <c r="F22" s="167" t="s">
        <v>68</v>
      </c>
      <c r="G22" s="54" t="s">
        <v>107</v>
      </c>
      <c r="H22" s="167" t="s">
        <v>69</v>
      </c>
      <c r="I22" s="54" t="s">
        <v>108</v>
      </c>
      <c r="J22" s="54" t="s">
        <v>20</v>
      </c>
      <c r="K22" s="54" t="s">
        <v>21</v>
      </c>
      <c r="L22" s="54" t="s">
        <v>22</v>
      </c>
      <c r="M22" s="54" t="s">
        <v>10</v>
      </c>
      <c r="N22" s="54" t="s">
        <v>11</v>
      </c>
      <c r="O22" s="54" t="s">
        <v>12</v>
      </c>
      <c r="P22" s="54" t="s">
        <v>13</v>
      </c>
      <c r="Q22" s="54" t="s">
        <v>23</v>
      </c>
      <c r="R22" s="60" t="s">
        <v>15</v>
      </c>
    </row>
    <row r="23" spans="2:18" ht="13.5" thickBot="1">
      <c r="B23" s="171"/>
      <c r="C23" s="172"/>
      <c r="D23" s="125"/>
      <c r="E23" s="55"/>
      <c r="F23" s="168"/>
      <c r="G23" s="55"/>
      <c r="H23" s="168"/>
      <c r="I23" s="55"/>
      <c r="J23" s="55"/>
      <c r="K23" s="55"/>
      <c r="L23" s="55"/>
      <c r="M23" s="55"/>
      <c r="N23" s="55"/>
      <c r="O23" s="55"/>
      <c r="P23" s="55"/>
      <c r="Q23" s="55"/>
      <c r="R23" s="61"/>
    </row>
    <row r="24" spans="2:18">
      <c r="B24" s="156" t="s">
        <v>67</v>
      </c>
      <c r="C24" s="157" t="s">
        <v>103</v>
      </c>
      <c r="D24" s="158"/>
      <c r="E24" s="159"/>
      <c r="F24" s="161"/>
      <c r="G24" s="162"/>
      <c r="H24" s="161"/>
      <c r="I24" s="162"/>
      <c r="J24" s="153"/>
      <c r="K24" s="153"/>
      <c r="L24" s="153"/>
      <c r="M24" s="153"/>
      <c r="N24" s="153"/>
      <c r="O24" s="153"/>
      <c r="P24" s="153"/>
      <c r="Q24" s="153"/>
      <c r="R24" s="138"/>
    </row>
    <row r="25" spans="2:18">
      <c r="B25" s="140"/>
      <c r="C25" s="141"/>
      <c r="D25" s="160"/>
      <c r="E25" s="149"/>
      <c r="F25" s="150"/>
      <c r="G25" s="151"/>
      <c r="H25" s="150"/>
      <c r="I25" s="151"/>
      <c r="J25" s="152"/>
      <c r="K25" s="152"/>
      <c r="L25" s="152"/>
      <c r="M25" s="152"/>
      <c r="N25" s="152"/>
      <c r="O25" s="152"/>
      <c r="P25" s="152"/>
      <c r="Q25" s="152"/>
      <c r="R25" s="139"/>
    </row>
    <row r="26" spans="2:18">
      <c r="B26" s="124" t="s">
        <v>68</v>
      </c>
      <c r="C26" s="126" t="s">
        <v>104</v>
      </c>
      <c r="D26" s="142"/>
      <c r="E26" s="143"/>
      <c r="F26" s="146"/>
      <c r="G26" s="147"/>
      <c r="H26" s="132"/>
      <c r="I26" s="129"/>
      <c r="J26" s="122"/>
      <c r="K26" s="122"/>
      <c r="L26" s="122"/>
      <c r="M26" s="122"/>
      <c r="N26" s="122"/>
      <c r="O26" s="122"/>
      <c r="P26" s="122"/>
      <c r="Q26" s="122"/>
      <c r="R26" s="154"/>
    </row>
    <row r="27" spans="2:18">
      <c r="B27" s="140"/>
      <c r="C27" s="141"/>
      <c r="D27" s="144"/>
      <c r="E27" s="145"/>
      <c r="F27" s="148"/>
      <c r="G27" s="149"/>
      <c r="H27" s="150"/>
      <c r="I27" s="151"/>
      <c r="J27" s="152"/>
      <c r="K27" s="152"/>
      <c r="L27" s="152"/>
      <c r="M27" s="152"/>
      <c r="N27" s="152"/>
      <c r="O27" s="152"/>
      <c r="P27" s="152"/>
      <c r="Q27" s="152"/>
      <c r="R27" s="139"/>
    </row>
    <row r="28" spans="2:18">
      <c r="B28" s="124" t="s">
        <v>69</v>
      </c>
      <c r="C28" s="126" t="s">
        <v>105</v>
      </c>
      <c r="D28" s="128"/>
      <c r="E28" s="129"/>
      <c r="F28" s="132"/>
      <c r="G28" s="129"/>
      <c r="H28" s="134"/>
      <c r="I28" s="135"/>
      <c r="J28" s="122"/>
      <c r="K28" s="122"/>
      <c r="L28" s="122"/>
      <c r="M28" s="122"/>
      <c r="N28" s="122"/>
      <c r="O28" s="122"/>
      <c r="P28" s="122"/>
      <c r="Q28" s="122"/>
      <c r="R28" s="154"/>
    </row>
    <row r="29" spans="2:18" ht="13.5" thickBot="1">
      <c r="B29" s="125"/>
      <c r="C29" s="127"/>
      <c r="D29" s="130"/>
      <c r="E29" s="131"/>
      <c r="F29" s="133"/>
      <c r="G29" s="131"/>
      <c r="H29" s="136"/>
      <c r="I29" s="137"/>
      <c r="J29" s="123"/>
      <c r="K29" s="123"/>
      <c r="L29" s="123"/>
      <c r="M29" s="123"/>
      <c r="N29" s="123"/>
      <c r="O29" s="123"/>
      <c r="P29" s="123"/>
      <c r="Q29" s="123"/>
      <c r="R29" s="155"/>
    </row>
    <row r="30" spans="2:18" ht="17.25" thickBot="1">
      <c r="B30" s="45"/>
      <c r="C30" s="43"/>
      <c r="D30" s="44"/>
      <c r="E30" s="44"/>
      <c r="F30" s="44"/>
      <c r="G30" s="44"/>
      <c r="H30" s="46"/>
      <c r="I30" s="46"/>
      <c r="J30" s="44"/>
      <c r="K30" s="44"/>
      <c r="L30" s="44"/>
      <c r="M30" s="44"/>
      <c r="N30" s="44"/>
      <c r="O30" s="44"/>
      <c r="P30" s="44"/>
      <c r="Q30" s="44"/>
      <c r="R30" s="44"/>
    </row>
    <row r="31" spans="2:18">
      <c r="D31" s="56" t="s">
        <v>32</v>
      </c>
      <c r="E31" s="57"/>
      <c r="F31" s="57" t="s">
        <v>33</v>
      </c>
      <c r="G31" s="54" t="s">
        <v>58</v>
      </c>
      <c r="H31" s="54" t="s">
        <v>34</v>
      </c>
      <c r="I31" s="54" t="s">
        <v>59</v>
      </c>
      <c r="J31" s="54" t="s">
        <v>7</v>
      </c>
      <c r="K31" s="54" t="s">
        <v>8</v>
      </c>
      <c r="L31" s="54" t="s">
        <v>9</v>
      </c>
      <c r="M31" s="57" t="s">
        <v>10</v>
      </c>
      <c r="N31" s="54" t="s">
        <v>11</v>
      </c>
      <c r="O31" s="54" t="s">
        <v>12</v>
      </c>
      <c r="P31" s="54" t="s">
        <v>13</v>
      </c>
      <c r="Q31" s="54" t="s">
        <v>14</v>
      </c>
      <c r="R31" s="60" t="s">
        <v>15</v>
      </c>
    </row>
    <row r="32" spans="2:18" ht="13.5" thickBot="1">
      <c r="D32" s="58"/>
      <c r="E32" s="59"/>
      <c r="F32" s="59"/>
      <c r="G32" s="55"/>
      <c r="H32" s="55"/>
      <c r="I32" s="55"/>
      <c r="J32" s="55"/>
      <c r="K32" s="55"/>
      <c r="L32" s="55"/>
      <c r="M32" s="59"/>
      <c r="N32" s="55"/>
      <c r="O32" s="55"/>
      <c r="P32" s="55"/>
      <c r="Q32" s="55"/>
      <c r="R32" s="61"/>
    </row>
    <row r="33" spans="4:18">
      <c r="D33" s="76" t="s">
        <v>33</v>
      </c>
      <c r="E33" s="77" t="s">
        <v>26</v>
      </c>
      <c r="F33" s="82"/>
      <c r="G33" s="83"/>
      <c r="H33" s="84"/>
      <c r="I33" s="95"/>
      <c r="J33" s="86"/>
      <c r="K33" s="86"/>
      <c r="L33" s="86"/>
      <c r="M33" s="95"/>
      <c r="N33" s="86"/>
      <c r="O33" s="86"/>
      <c r="P33" s="86"/>
      <c r="Q33" s="86"/>
      <c r="R33" s="107"/>
    </row>
    <row r="34" spans="4:18">
      <c r="D34" s="63"/>
      <c r="E34" s="65"/>
      <c r="F34" s="68"/>
      <c r="G34" s="69"/>
      <c r="H34" s="72"/>
      <c r="I34" s="73"/>
      <c r="J34" s="87"/>
      <c r="K34" s="87"/>
      <c r="L34" s="87"/>
      <c r="M34" s="73"/>
      <c r="N34" s="87"/>
      <c r="O34" s="87"/>
      <c r="P34" s="87"/>
      <c r="Q34" s="87"/>
      <c r="R34" s="92"/>
    </row>
    <row r="35" spans="4:18">
      <c r="D35" s="76" t="s">
        <v>34</v>
      </c>
      <c r="E35" s="77" t="s">
        <v>57</v>
      </c>
      <c r="F35" s="78"/>
      <c r="G35" s="79"/>
      <c r="H35" s="82"/>
      <c r="I35" s="83"/>
      <c r="J35" s="88"/>
      <c r="K35" s="88"/>
      <c r="L35" s="88"/>
      <c r="M35" s="86"/>
      <c r="N35" s="86"/>
      <c r="O35" s="86"/>
      <c r="P35" s="86"/>
      <c r="Q35" s="86"/>
      <c r="R35" s="107"/>
    </row>
    <row r="36" spans="4:18" ht="13.5" thickBot="1">
      <c r="D36" s="93"/>
      <c r="E36" s="94"/>
      <c r="F36" s="98"/>
      <c r="G36" s="99"/>
      <c r="H36" s="101"/>
      <c r="I36" s="121"/>
      <c r="J36" s="89"/>
      <c r="K36" s="89"/>
      <c r="L36" s="89"/>
      <c r="M36" s="109"/>
      <c r="N36" s="109"/>
      <c r="O36" s="109"/>
      <c r="P36" s="109"/>
      <c r="Q36" s="109"/>
      <c r="R36" s="108"/>
    </row>
  </sheetData>
  <mergeCells count="198">
    <mergeCell ref="P28:P29"/>
    <mergeCell ref="Q28:Q29"/>
    <mergeCell ref="R28:R29"/>
    <mergeCell ref="N22:N23"/>
    <mergeCell ref="O22:O23"/>
    <mergeCell ref="R24:R25"/>
    <mergeCell ref="B22:C23"/>
    <mergeCell ref="B26:B27"/>
    <mergeCell ref="C26:C27"/>
    <mergeCell ref="D26:E27"/>
    <mergeCell ref="J22:J23"/>
    <mergeCell ref="J26:J27"/>
    <mergeCell ref="K26:K27"/>
    <mergeCell ref="L26:L27"/>
    <mergeCell ref="M26:M27"/>
    <mergeCell ref="L22:L23"/>
    <mergeCell ref="M22:M23"/>
    <mergeCell ref="D22:D23"/>
    <mergeCell ref="E22:E23"/>
    <mergeCell ref="F22:F23"/>
    <mergeCell ref="G22:G23"/>
    <mergeCell ref="H22:H23"/>
    <mergeCell ref="I22:I23"/>
    <mergeCell ref="Q26:Q27"/>
    <mergeCell ref="R26:R27"/>
    <mergeCell ref="F26:G27"/>
    <mergeCell ref="H26:I27"/>
    <mergeCell ref="P22:P23"/>
    <mergeCell ref="K22:K23"/>
    <mergeCell ref="R6:R7"/>
    <mergeCell ref="N6:N7"/>
    <mergeCell ref="O6:O7"/>
    <mergeCell ref="P6:P7"/>
    <mergeCell ref="Q6:Q7"/>
    <mergeCell ref="B28:B29"/>
    <mergeCell ref="C28:C29"/>
    <mergeCell ref="D28:E29"/>
    <mergeCell ref="F28:G29"/>
    <mergeCell ref="H28:I29"/>
    <mergeCell ref="J28:J29"/>
    <mergeCell ref="K28:K29"/>
    <mergeCell ref="Q22:Q23"/>
    <mergeCell ref="R22:R23"/>
    <mergeCell ref="B24:B25"/>
    <mergeCell ref="C24:C25"/>
    <mergeCell ref="D24:E25"/>
    <mergeCell ref="F24:G25"/>
    <mergeCell ref="H24:I25"/>
    <mergeCell ref="J24:J25"/>
    <mergeCell ref="K24:K25"/>
    <mergeCell ref="L24:L25"/>
    <mergeCell ref="M24:M25"/>
    <mergeCell ref="N24:N25"/>
    <mergeCell ref="B8:B9"/>
    <mergeCell ref="C8:C9"/>
    <mergeCell ref="D8:E9"/>
    <mergeCell ref="F8:G9"/>
    <mergeCell ref="H8:I9"/>
    <mergeCell ref="J8:J9"/>
    <mergeCell ref="K8:K9"/>
    <mergeCell ref="L8:L9"/>
    <mergeCell ref="M6:M7"/>
    <mergeCell ref="B6:B7"/>
    <mergeCell ref="C6:C7"/>
    <mergeCell ref="D6:E7"/>
    <mergeCell ref="F6:G7"/>
    <mergeCell ref="H6:I7"/>
    <mergeCell ref="J6:J7"/>
    <mergeCell ref="K6:K7"/>
    <mergeCell ref="L6:L7"/>
    <mergeCell ref="R8:R9"/>
    <mergeCell ref="M8:M9"/>
    <mergeCell ref="P8:P9"/>
    <mergeCell ref="N8:N9"/>
    <mergeCell ref="O8:O9"/>
    <mergeCell ref="Q8:Q9"/>
    <mergeCell ref="R10:R11"/>
    <mergeCell ref="M10:M11"/>
    <mergeCell ref="N10:N11"/>
    <mergeCell ref="O10:O11"/>
    <mergeCell ref="P10:P11"/>
    <mergeCell ref="Q10:Q11"/>
    <mergeCell ref="B10:B11"/>
    <mergeCell ref="C10:C11"/>
    <mergeCell ref="D10:E11"/>
    <mergeCell ref="F10:G11"/>
    <mergeCell ref="H10:I11"/>
    <mergeCell ref="J10:J11"/>
    <mergeCell ref="K10:K11"/>
    <mergeCell ref="L10:L11"/>
    <mergeCell ref="D13:D14"/>
    <mergeCell ref="E13:E14"/>
    <mergeCell ref="F13:F14"/>
    <mergeCell ref="G13:G14"/>
    <mergeCell ref="H13:H14"/>
    <mergeCell ref="R19:R20"/>
    <mergeCell ref="M19:M20"/>
    <mergeCell ref="P17:P18"/>
    <mergeCell ref="Q17:Q18"/>
    <mergeCell ref="R13:R14"/>
    <mergeCell ref="B15:B16"/>
    <mergeCell ref="C15:C16"/>
    <mergeCell ref="D15:E16"/>
    <mergeCell ref="F15:G16"/>
    <mergeCell ref="H15:I16"/>
    <mergeCell ref="J15:J16"/>
    <mergeCell ref="K15:K16"/>
    <mergeCell ref="L15:L16"/>
    <mergeCell ref="M13:M14"/>
    <mergeCell ref="N13:N14"/>
    <mergeCell ref="O13:O14"/>
    <mergeCell ref="P13:P14"/>
    <mergeCell ref="Q13:Q14"/>
    <mergeCell ref="I13:I14"/>
    <mergeCell ref="J13:J14"/>
    <mergeCell ref="K13:K14"/>
    <mergeCell ref="L13:L14"/>
    <mergeCell ref="B13:C14"/>
    <mergeCell ref="R15:R16"/>
    <mergeCell ref="B17:B18"/>
    <mergeCell ref="C17:C18"/>
    <mergeCell ref="D17:E18"/>
    <mergeCell ref="F17:G18"/>
    <mergeCell ref="H17:I18"/>
    <mergeCell ref="J17:J18"/>
    <mergeCell ref="K17:K18"/>
    <mergeCell ref="L17:L18"/>
    <mergeCell ref="M15:M16"/>
    <mergeCell ref="N15:N16"/>
    <mergeCell ref="O15:O16"/>
    <mergeCell ref="P15:P16"/>
    <mergeCell ref="Q15:Q16"/>
    <mergeCell ref="R17:R18"/>
    <mergeCell ref="M17:M18"/>
    <mergeCell ref="N17:N18"/>
    <mergeCell ref="O17:O18"/>
    <mergeCell ref="N19:N20"/>
    <mergeCell ref="O19:O20"/>
    <mergeCell ref="P19:P20"/>
    <mergeCell ref="Q19:Q20"/>
    <mergeCell ref="B19:B20"/>
    <mergeCell ref="C19:C20"/>
    <mergeCell ref="D19:E20"/>
    <mergeCell ref="F19:G20"/>
    <mergeCell ref="P31:P32"/>
    <mergeCell ref="Q31:Q32"/>
    <mergeCell ref="H19:I20"/>
    <mergeCell ref="J19:J20"/>
    <mergeCell ref="K19:K20"/>
    <mergeCell ref="L19:L20"/>
    <mergeCell ref="O24:O25"/>
    <mergeCell ref="P24:P25"/>
    <mergeCell ref="Q24:Q25"/>
    <mergeCell ref="L28:L29"/>
    <mergeCell ref="M28:M29"/>
    <mergeCell ref="N26:N27"/>
    <mergeCell ref="O26:O27"/>
    <mergeCell ref="P26:P27"/>
    <mergeCell ref="N28:N29"/>
    <mergeCell ref="O28:O29"/>
    <mergeCell ref="R31:R32"/>
    <mergeCell ref="D33:D34"/>
    <mergeCell ref="E33:E34"/>
    <mergeCell ref="F33:G34"/>
    <mergeCell ref="H33:I34"/>
    <mergeCell ref="J33:J34"/>
    <mergeCell ref="K33:K34"/>
    <mergeCell ref="L33:L34"/>
    <mergeCell ref="K31:K32"/>
    <mergeCell ref="L31:L32"/>
    <mergeCell ref="M31:M32"/>
    <mergeCell ref="N31:N32"/>
    <mergeCell ref="O31:O32"/>
    <mergeCell ref="D31:E32"/>
    <mergeCell ref="F31:F32"/>
    <mergeCell ref="G31:G32"/>
    <mergeCell ref="H31:H32"/>
    <mergeCell ref="I31:I32"/>
    <mergeCell ref="J31:J32"/>
    <mergeCell ref="R33:R34"/>
    <mergeCell ref="M33:M34"/>
    <mergeCell ref="N33:N34"/>
    <mergeCell ref="R35:R36"/>
    <mergeCell ref="O33:O34"/>
    <mergeCell ref="P33:P34"/>
    <mergeCell ref="Q33:Q34"/>
    <mergeCell ref="O35:O36"/>
    <mergeCell ref="P35:P36"/>
    <mergeCell ref="Q35:Q36"/>
    <mergeCell ref="D35:D36"/>
    <mergeCell ref="E35:E36"/>
    <mergeCell ref="F35:G36"/>
    <mergeCell ref="H35:I36"/>
    <mergeCell ref="J35:J36"/>
    <mergeCell ref="K35:K36"/>
    <mergeCell ref="L35:L36"/>
    <mergeCell ref="M35:M36"/>
    <mergeCell ref="N35:N36"/>
  </mergeCells>
  <phoneticPr fontId="22" type="noConversion"/>
  <pageMargins left="0.7" right="0.7" top="0.75" bottom="0.75" header="0.3" footer="0.3"/>
  <pageSetup paperSize="9" scale="5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Q29"/>
  <sheetViews>
    <sheetView zoomScale="90" zoomScaleNormal="90" workbookViewId="0">
      <selection activeCell="A2" sqref="A2:XFD2"/>
    </sheetView>
  </sheetViews>
  <sheetFormatPr defaultRowHeight="12.75"/>
  <cols>
    <col min="2" max="2" width="6.28515625" customWidth="1"/>
    <col min="3" max="3" width="24.7109375" customWidth="1"/>
    <col min="4" max="4" width="11" customWidth="1"/>
    <col min="5" max="5" width="10.28515625" customWidth="1"/>
    <col min="6" max="6" width="22.85546875" customWidth="1"/>
    <col min="8" max="8" width="9.140625" customWidth="1"/>
  </cols>
  <sheetData>
    <row r="2" spans="2:17" ht="30.75">
      <c r="B2" s="17" t="s">
        <v>141</v>
      </c>
      <c r="C2" s="17"/>
      <c r="D2" s="17"/>
      <c r="E2" s="17"/>
      <c r="F2" s="17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5">
      <c r="B3" s="2"/>
      <c r="C3" s="2"/>
      <c r="D3" s="3"/>
      <c r="E3" s="11"/>
      <c r="F3" s="11"/>
      <c r="G3" s="4"/>
      <c r="H3" s="18"/>
      <c r="I3" s="1"/>
      <c r="J3" s="1"/>
      <c r="K3" s="1"/>
      <c r="L3" s="1"/>
      <c r="M3" s="1"/>
      <c r="N3" s="1"/>
      <c r="O3" s="1"/>
      <c r="P3" s="1"/>
      <c r="Q3" s="1"/>
    </row>
    <row r="4" spans="2:17" ht="15.75" thickBot="1">
      <c r="B4" s="38"/>
      <c r="C4" s="9"/>
      <c r="D4" s="39"/>
      <c r="E4" s="10"/>
      <c r="F4" s="10"/>
      <c r="G4" s="15"/>
      <c r="H4" s="21" t="s">
        <v>52</v>
      </c>
      <c r="I4" s="22" t="s">
        <v>72</v>
      </c>
      <c r="J4" s="23" t="s">
        <v>73</v>
      </c>
      <c r="K4" s="22" t="s">
        <v>72</v>
      </c>
      <c r="L4" s="23" t="s">
        <v>73</v>
      </c>
      <c r="M4" s="24" t="s">
        <v>74</v>
      </c>
      <c r="N4" s="24" t="s">
        <v>75</v>
      </c>
      <c r="O4" s="24" t="s">
        <v>76</v>
      </c>
      <c r="P4" s="24" t="s">
        <v>77</v>
      </c>
      <c r="Q4" s="24" t="s">
        <v>78</v>
      </c>
    </row>
    <row r="5" spans="2:17" ht="15">
      <c r="B5" s="117" t="s">
        <v>79</v>
      </c>
      <c r="C5" s="103" t="s">
        <v>80</v>
      </c>
      <c r="D5" s="103" t="s">
        <v>81</v>
      </c>
      <c r="E5" s="119" t="s">
        <v>82</v>
      </c>
      <c r="F5" s="115" t="s">
        <v>83</v>
      </c>
      <c r="G5" s="115" t="s">
        <v>84</v>
      </c>
      <c r="H5" s="112" t="s">
        <v>85</v>
      </c>
      <c r="I5" s="110" t="s">
        <v>86</v>
      </c>
      <c r="J5" s="114"/>
      <c r="K5" s="110" t="s">
        <v>87</v>
      </c>
      <c r="L5" s="114"/>
      <c r="M5" s="110" t="s">
        <v>88</v>
      </c>
      <c r="N5" s="110" t="s">
        <v>89</v>
      </c>
      <c r="O5" s="110" t="s">
        <v>90</v>
      </c>
      <c r="P5" s="103" t="s">
        <v>91</v>
      </c>
      <c r="Q5" s="105" t="s">
        <v>92</v>
      </c>
    </row>
    <row r="6" spans="2:17" ht="15">
      <c r="B6" s="118"/>
      <c r="C6" s="104"/>
      <c r="D6" s="104"/>
      <c r="E6" s="120"/>
      <c r="F6" s="116"/>
      <c r="G6" s="116"/>
      <c r="H6" s="113"/>
      <c r="I6" s="5" t="s">
        <v>93</v>
      </c>
      <c r="J6" s="6" t="s">
        <v>94</v>
      </c>
      <c r="K6" s="5" t="s">
        <v>93</v>
      </c>
      <c r="L6" s="6" t="s">
        <v>94</v>
      </c>
      <c r="M6" s="111"/>
      <c r="N6" s="111"/>
      <c r="O6" s="111"/>
      <c r="P6" s="104"/>
      <c r="Q6" s="106"/>
    </row>
    <row r="7" spans="2:17" ht="15">
      <c r="B7" s="20">
        <v>1</v>
      </c>
      <c r="C7" s="12" t="s">
        <v>100</v>
      </c>
      <c r="D7" s="30">
        <v>0.39583333333333331</v>
      </c>
      <c r="E7" s="12" t="s">
        <v>117</v>
      </c>
      <c r="F7" s="12" t="s">
        <v>131</v>
      </c>
      <c r="G7" s="16"/>
      <c r="H7" s="26">
        <f>SUM(D7-"0:15")</f>
        <v>0.38541666666666663</v>
      </c>
      <c r="I7" s="27">
        <f>SUM(D7-"0:26")</f>
        <v>0.37777777777777777</v>
      </c>
      <c r="J7" s="28">
        <f>SUM(D7-"0:6")</f>
        <v>0.39166666666666666</v>
      </c>
      <c r="K7" s="27">
        <f>I7</f>
        <v>0.37777777777777777</v>
      </c>
      <c r="L7" s="28">
        <f>J7</f>
        <v>0.39166666666666666</v>
      </c>
      <c r="M7" s="29">
        <f>SUM(D7-"0:4")</f>
        <v>0.39305555555555555</v>
      </c>
      <c r="N7" s="29">
        <f>SUM(D7-"0:02")</f>
        <v>0.39444444444444443</v>
      </c>
      <c r="O7" s="29">
        <f>SUM(D7-"0:01")</f>
        <v>0.39513888888888887</v>
      </c>
      <c r="P7" s="30">
        <f>SUM(D7+"0:7")</f>
        <v>0.40069444444444441</v>
      </c>
      <c r="Q7" s="31">
        <f>SUM(D7+"0:16")</f>
        <v>0.40694444444444444</v>
      </c>
    </row>
    <row r="8" spans="2:17" ht="15">
      <c r="B8" s="20">
        <v>2</v>
      </c>
      <c r="C8" s="12" t="s">
        <v>101</v>
      </c>
      <c r="D8" s="30">
        <f>D7</f>
        <v>0.39583333333333331</v>
      </c>
      <c r="E8" s="12" t="s">
        <v>118</v>
      </c>
      <c r="F8" s="12" t="s">
        <v>132</v>
      </c>
      <c r="G8" s="16"/>
      <c r="H8" s="26">
        <f t="shared" ref="H8:M8" si="0">H7</f>
        <v>0.38541666666666663</v>
      </c>
      <c r="I8" s="27">
        <f t="shared" si="0"/>
        <v>0.37777777777777777</v>
      </c>
      <c r="J8" s="28">
        <f t="shared" si="0"/>
        <v>0.39166666666666666</v>
      </c>
      <c r="K8" s="27">
        <f t="shared" si="0"/>
        <v>0.37777777777777777</v>
      </c>
      <c r="L8" s="28">
        <f t="shared" si="0"/>
        <v>0.39166666666666666</v>
      </c>
      <c r="M8" s="29">
        <f t="shared" si="0"/>
        <v>0.39305555555555555</v>
      </c>
      <c r="N8" s="29">
        <f t="shared" ref="N8:N10" si="1">SUM(D8-"0:02")</f>
        <v>0.39444444444444443</v>
      </c>
      <c r="O8" s="29">
        <f t="shared" ref="O8:O10" si="2">SUM(D8-"0:01")</f>
        <v>0.39513888888888887</v>
      </c>
      <c r="P8" s="30">
        <f t="shared" ref="P8:P10" si="3">SUM(D8+"0:7")</f>
        <v>0.40069444444444441</v>
      </c>
      <c r="Q8" s="31">
        <f t="shared" ref="Q8:Q10" si="4">SUM(D8+"0:16")</f>
        <v>0.40694444444444444</v>
      </c>
    </row>
    <row r="9" spans="2:17" ht="15">
      <c r="B9" s="20">
        <v>3</v>
      </c>
      <c r="C9" s="12" t="s">
        <v>102</v>
      </c>
      <c r="D9" s="30">
        <f t="shared" ref="D9:D24" si="5">SUM(D8+"0:22")</f>
        <v>0.41111111111111109</v>
      </c>
      <c r="E9" s="12" t="s">
        <v>119</v>
      </c>
      <c r="F9" s="12" t="s">
        <v>128</v>
      </c>
      <c r="G9" s="16"/>
      <c r="H9" s="26">
        <f t="shared" ref="H9:H14" si="6">P8</f>
        <v>0.40069444444444441</v>
      </c>
      <c r="I9" s="27">
        <f t="shared" ref="I9:I10" si="7">SUM(D9-"0:26")</f>
        <v>0.39305555555555555</v>
      </c>
      <c r="J9" s="28">
        <f t="shared" ref="J9:J10" si="8">SUM(D9-"0:6")</f>
        <v>0.40694444444444444</v>
      </c>
      <c r="K9" s="27">
        <f t="shared" ref="K9:L25" si="9">I9</f>
        <v>0.39305555555555555</v>
      </c>
      <c r="L9" s="28">
        <f t="shared" si="9"/>
        <v>0.40694444444444444</v>
      </c>
      <c r="M9" s="29">
        <f t="shared" ref="M9:M10" si="10">SUM(D9-"0:4")</f>
        <v>0.40833333333333333</v>
      </c>
      <c r="N9" s="29">
        <f t="shared" si="1"/>
        <v>0.40972222222222221</v>
      </c>
      <c r="O9" s="29">
        <f t="shared" si="2"/>
        <v>0.41041666666666665</v>
      </c>
      <c r="P9" s="30">
        <f t="shared" si="3"/>
        <v>0.41597222222222219</v>
      </c>
      <c r="Q9" s="31">
        <f t="shared" si="4"/>
        <v>0.42222222222222222</v>
      </c>
    </row>
    <row r="10" spans="2:17" ht="15">
      <c r="B10" s="20">
        <v>4</v>
      </c>
      <c r="C10" s="7" t="s">
        <v>95</v>
      </c>
      <c r="D10" s="30">
        <f>D9</f>
        <v>0.41111111111111109</v>
      </c>
      <c r="E10" s="12" t="s">
        <v>99</v>
      </c>
      <c r="F10" s="12" t="s">
        <v>98</v>
      </c>
      <c r="G10" s="16"/>
      <c r="H10" s="26">
        <f>P8</f>
        <v>0.40069444444444441</v>
      </c>
      <c r="I10" s="27">
        <f t="shared" si="7"/>
        <v>0.39305555555555555</v>
      </c>
      <c r="J10" s="28">
        <f t="shared" si="8"/>
        <v>0.40694444444444444</v>
      </c>
      <c r="K10" s="27">
        <f t="shared" si="9"/>
        <v>0.39305555555555555</v>
      </c>
      <c r="L10" s="28">
        <f t="shared" si="9"/>
        <v>0.40694444444444444</v>
      </c>
      <c r="M10" s="29">
        <f t="shared" si="10"/>
        <v>0.40833333333333333</v>
      </c>
      <c r="N10" s="29">
        <f t="shared" si="1"/>
        <v>0.40972222222222221</v>
      </c>
      <c r="O10" s="29">
        <f t="shared" si="2"/>
        <v>0.41041666666666665</v>
      </c>
      <c r="P10" s="30">
        <f t="shared" si="3"/>
        <v>0.41597222222222219</v>
      </c>
      <c r="Q10" s="31">
        <f t="shared" si="4"/>
        <v>0.42222222222222222</v>
      </c>
    </row>
    <row r="11" spans="2:17" ht="15" customHeight="1">
      <c r="B11" s="173" t="s">
        <v>53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</row>
    <row r="12" spans="2:17" ht="15">
      <c r="B12" s="20">
        <v>5</v>
      </c>
      <c r="C12" s="12" t="s">
        <v>100</v>
      </c>
      <c r="D12" s="25">
        <f>SUM(Q10+"0:90")</f>
        <v>0.48472222222222222</v>
      </c>
      <c r="E12" s="12" t="s">
        <v>122</v>
      </c>
      <c r="F12" s="12" t="s">
        <v>133</v>
      </c>
      <c r="G12" s="16"/>
      <c r="H12" s="26">
        <f>SUM(D12-"0:15")</f>
        <v>0.47430555555555554</v>
      </c>
      <c r="I12" s="27">
        <f t="shared" ref="I12:I15" si="11">SUM(D12-"0:26")</f>
        <v>0.46666666666666667</v>
      </c>
      <c r="J12" s="28">
        <f t="shared" ref="J12:J15" si="12">SUM(D12-"0:6")</f>
        <v>0.48055555555555557</v>
      </c>
      <c r="K12" s="27">
        <f t="shared" si="9"/>
        <v>0.46666666666666667</v>
      </c>
      <c r="L12" s="28">
        <f t="shared" si="9"/>
        <v>0.48055555555555557</v>
      </c>
      <c r="M12" s="29">
        <f t="shared" ref="M12:M15" si="13">SUM(D12-"0:4")</f>
        <v>0.48194444444444445</v>
      </c>
      <c r="N12" s="29">
        <f t="shared" ref="N12:N15" si="14">SUM(D12-"0:02")</f>
        <v>0.48333333333333334</v>
      </c>
      <c r="O12" s="29">
        <f t="shared" ref="O12:O15" si="15">SUM(D12-"0:01")</f>
        <v>0.48402777777777778</v>
      </c>
      <c r="P12" s="30">
        <f t="shared" ref="P12:P15" si="16">SUM(D12+"0:7")</f>
        <v>0.48958333333333331</v>
      </c>
      <c r="Q12" s="31">
        <f t="shared" ref="Q12:Q15" si="17">SUM(D12+"0:16")</f>
        <v>0.49583333333333335</v>
      </c>
    </row>
    <row r="13" spans="2:17" ht="15">
      <c r="B13" s="20">
        <v>6</v>
      </c>
      <c r="C13" s="12" t="s">
        <v>101</v>
      </c>
      <c r="D13" s="30">
        <f>D12</f>
        <v>0.48472222222222222</v>
      </c>
      <c r="E13" s="12" t="s">
        <v>123</v>
      </c>
      <c r="F13" s="12" t="s">
        <v>134</v>
      </c>
      <c r="G13" s="16"/>
      <c r="H13" s="26">
        <f>H12</f>
        <v>0.47430555555555554</v>
      </c>
      <c r="I13" s="27">
        <f t="shared" si="11"/>
        <v>0.46666666666666667</v>
      </c>
      <c r="J13" s="28">
        <f t="shared" si="12"/>
        <v>0.48055555555555557</v>
      </c>
      <c r="K13" s="27">
        <f t="shared" si="9"/>
        <v>0.46666666666666667</v>
      </c>
      <c r="L13" s="28">
        <f t="shared" si="9"/>
        <v>0.48055555555555557</v>
      </c>
      <c r="M13" s="29">
        <f t="shared" si="13"/>
        <v>0.48194444444444445</v>
      </c>
      <c r="N13" s="29">
        <f t="shared" si="14"/>
        <v>0.48333333333333334</v>
      </c>
      <c r="O13" s="29">
        <f t="shared" si="15"/>
        <v>0.48402777777777778</v>
      </c>
      <c r="P13" s="30">
        <f t="shared" si="16"/>
        <v>0.48958333333333331</v>
      </c>
      <c r="Q13" s="31">
        <f t="shared" si="17"/>
        <v>0.49583333333333335</v>
      </c>
    </row>
    <row r="14" spans="2:17" ht="15">
      <c r="B14" s="20">
        <v>7</v>
      </c>
      <c r="C14" s="12" t="s">
        <v>102</v>
      </c>
      <c r="D14" s="30">
        <f t="shared" si="5"/>
        <v>0.5</v>
      </c>
      <c r="E14" s="12" t="s">
        <v>124</v>
      </c>
      <c r="F14" s="12" t="s">
        <v>129</v>
      </c>
      <c r="G14" s="16"/>
      <c r="H14" s="26">
        <f t="shared" si="6"/>
        <v>0.48958333333333331</v>
      </c>
      <c r="I14" s="27">
        <f t="shared" si="11"/>
        <v>0.48194444444444445</v>
      </c>
      <c r="J14" s="28">
        <f t="shared" si="12"/>
        <v>0.49583333333333335</v>
      </c>
      <c r="K14" s="27">
        <f t="shared" si="9"/>
        <v>0.48194444444444445</v>
      </c>
      <c r="L14" s="28">
        <f t="shared" si="9"/>
        <v>0.49583333333333335</v>
      </c>
      <c r="M14" s="29">
        <f t="shared" si="13"/>
        <v>0.49722222222222223</v>
      </c>
      <c r="N14" s="29">
        <f t="shared" si="14"/>
        <v>0.49861111111111112</v>
      </c>
      <c r="O14" s="29">
        <f t="shared" si="15"/>
        <v>0.49930555555555556</v>
      </c>
      <c r="P14" s="30">
        <f t="shared" si="16"/>
        <v>0.50486111111111109</v>
      </c>
      <c r="Q14" s="31">
        <f t="shared" si="17"/>
        <v>0.51111111111111107</v>
      </c>
    </row>
    <row r="15" spans="2:17" ht="15">
      <c r="B15" s="20">
        <v>8</v>
      </c>
      <c r="C15" s="7" t="s">
        <v>97</v>
      </c>
      <c r="D15" s="30">
        <f>D14</f>
        <v>0.5</v>
      </c>
      <c r="E15" s="12" t="s">
        <v>120</v>
      </c>
      <c r="F15" s="12" t="s">
        <v>96</v>
      </c>
      <c r="G15" s="16"/>
      <c r="H15" s="26">
        <f>H14</f>
        <v>0.48958333333333331</v>
      </c>
      <c r="I15" s="27">
        <f t="shared" si="11"/>
        <v>0.48194444444444445</v>
      </c>
      <c r="J15" s="28">
        <f t="shared" si="12"/>
        <v>0.49583333333333335</v>
      </c>
      <c r="K15" s="27">
        <f t="shared" si="9"/>
        <v>0.48194444444444445</v>
      </c>
      <c r="L15" s="28">
        <f t="shared" si="9"/>
        <v>0.49583333333333335</v>
      </c>
      <c r="M15" s="29">
        <f t="shared" si="13"/>
        <v>0.49722222222222223</v>
      </c>
      <c r="N15" s="29">
        <f t="shared" si="14"/>
        <v>0.49861111111111112</v>
      </c>
      <c r="O15" s="29">
        <f t="shared" si="15"/>
        <v>0.49930555555555556</v>
      </c>
      <c r="P15" s="30">
        <f t="shared" si="16"/>
        <v>0.50486111111111109</v>
      </c>
      <c r="Q15" s="31">
        <f t="shared" si="17"/>
        <v>0.51111111111111107</v>
      </c>
    </row>
    <row r="16" spans="2:17" ht="15">
      <c r="B16" s="173" t="s">
        <v>53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</row>
    <row r="17" spans="2:17" ht="15">
      <c r="B17" s="20">
        <v>9</v>
      </c>
      <c r="C17" s="12" t="s">
        <v>100</v>
      </c>
      <c r="D17" s="30">
        <f>SUM(Q15+"0:90")</f>
        <v>0.57361111111111107</v>
      </c>
      <c r="E17" s="13" t="s">
        <v>125</v>
      </c>
      <c r="F17" s="13" t="s">
        <v>135</v>
      </c>
      <c r="G17" s="13"/>
      <c r="H17" s="26">
        <f>SUM(D17-"0:15")</f>
        <v>0.56319444444444444</v>
      </c>
      <c r="I17" s="27">
        <f>SUM(D17-"0:26")</f>
        <v>0.55555555555555547</v>
      </c>
      <c r="J17" s="28">
        <f>SUM(D17-"0:6")</f>
        <v>0.56944444444444442</v>
      </c>
      <c r="K17" s="27">
        <f t="shared" si="9"/>
        <v>0.55555555555555547</v>
      </c>
      <c r="L17" s="28">
        <f t="shared" si="9"/>
        <v>0.56944444444444442</v>
      </c>
      <c r="M17" s="29">
        <f>SUM(D17-"0:4")</f>
        <v>0.5708333333333333</v>
      </c>
      <c r="N17" s="29">
        <f>SUM(D17-"0:02")</f>
        <v>0.57222222222222219</v>
      </c>
      <c r="O17" s="29">
        <f>SUM(D17-"0:01")</f>
        <v>0.57291666666666663</v>
      </c>
      <c r="P17" s="30">
        <f>SUM(D17+"0:7")</f>
        <v>0.57847222222222217</v>
      </c>
      <c r="Q17" s="31">
        <f>SUM(D17+"0:16")</f>
        <v>0.58472222222222214</v>
      </c>
    </row>
    <row r="18" spans="2:17" ht="15">
      <c r="B18" s="20">
        <v>10</v>
      </c>
      <c r="C18" s="12" t="s">
        <v>101</v>
      </c>
      <c r="D18" s="30">
        <f>D17</f>
        <v>0.57361111111111107</v>
      </c>
      <c r="E18" s="13" t="s">
        <v>126</v>
      </c>
      <c r="F18" s="13" t="s">
        <v>136</v>
      </c>
      <c r="G18" s="13"/>
      <c r="H18" s="26">
        <f>H17</f>
        <v>0.56319444444444444</v>
      </c>
      <c r="I18" s="27">
        <f>SUM(D18-"0:26")</f>
        <v>0.55555555555555547</v>
      </c>
      <c r="J18" s="28">
        <f>SUM(D18-"0:6")</f>
        <v>0.56944444444444442</v>
      </c>
      <c r="K18" s="27">
        <f t="shared" si="9"/>
        <v>0.55555555555555547</v>
      </c>
      <c r="L18" s="28">
        <f t="shared" si="9"/>
        <v>0.56944444444444442</v>
      </c>
      <c r="M18" s="29">
        <f>SUM(D18-"0:4")</f>
        <v>0.5708333333333333</v>
      </c>
      <c r="N18" s="29">
        <f>SUM(D18-"0:02")</f>
        <v>0.57222222222222219</v>
      </c>
      <c r="O18" s="29">
        <f>SUM(D18-"0:01")</f>
        <v>0.57291666666666663</v>
      </c>
      <c r="P18" s="30">
        <f>SUM(D18+"0:7")</f>
        <v>0.57847222222222217</v>
      </c>
      <c r="Q18" s="31">
        <f>SUM(D18+"0:16")</f>
        <v>0.58472222222222214</v>
      </c>
    </row>
    <row r="19" spans="2:17" ht="15">
      <c r="B19" s="20">
        <v>11</v>
      </c>
      <c r="C19" s="12" t="s">
        <v>102</v>
      </c>
      <c r="D19" s="30">
        <f t="shared" si="5"/>
        <v>0.5888888888888888</v>
      </c>
      <c r="E19" s="13" t="s">
        <v>127</v>
      </c>
      <c r="F19" s="13" t="s">
        <v>130</v>
      </c>
      <c r="G19" s="13"/>
      <c r="H19" s="26">
        <f>P18</f>
        <v>0.57847222222222217</v>
      </c>
      <c r="I19" s="27">
        <f>SUM(D19-"0:26")</f>
        <v>0.57083333333333319</v>
      </c>
      <c r="J19" s="28">
        <f>SUM(D19-"0:6")</f>
        <v>0.58472222222222214</v>
      </c>
      <c r="K19" s="27">
        <f t="shared" si="9"/>
        <v>0.57083333333333319</v>
      </c>
      <c r="L19" s="28">
        <f t="shared" si="9"/>
        <v>0.58472222222222214</v>
      </c>
      <c r="M19" s="29">
        <f>SUM(D19-"0:4")</f>
        <v>0.58611111111111103</v>
      </c>
      <c r="N19" s="29">
        <f>SUM(D19-"0:02")</f>
        <v>0.58749999999999991</v>
      </c>
      <c r="O19" s="29">
        <f>SUM(D19-"0:01")</f>
        <v>0.58819444444444435</v>
      </c>
      <c r="P19" s="30">
        <f>SUM(D19+"0:7")</f>
        <v>0.59374999999999989</v>
      </c>
      <c r="Q19" s="31">
        <f>SUM(D19+"0:16")</f>
        <v>0.59999999999999987</v>
      </c>
    </row>
    <row r="20" spans="2:17" ht="15" customHeight="1">
      <c r="B20" s="20">
        <v>12</v>
      </c>
      <c r="C20" s="7" t="s">
        <v>97</v>
      </c>
      <c r="D20" s="30">
        <f>D19</f>
        <v>0.5888888888888888</v>
      </c>
      <c r="E20" s="13" t="s">
        <v>121</v>
      </c>
      <c r="F20" s="13" t="s">
        <v>98</v>
      </c>
      <c r="G20" s="13"/>
      <c r="H20" s="26">
        <f>H19</f>
        <v>0.57847222222222217</v>
      </c>
      <c r="I20" s="27">
        <f>SUM(D20-"0:26")</f>
        <v>0.57083333333333319</v>
      </c>
      <c r="J20" s="28">
        <f>SUM(D20-"0:6")</f>
        <v>0.58472222222222214</v>
      </c>
      <c r="K20" s="27">
        <f t="shared" si="9"/>
        <v>0.57083333333333319</v>
      </c>
      <c r="L20" s="28">
        <f t="shared" si="9"/>
        <v>0.58472222222222214</v>
      </c>
      <c r="M20" s="29">
        <f>SUM(D20-"0:4")</f>
        <v>0.58611111111111103</v>
      </c>
      <c r="N20" s="29">
        <f>SUM(D20-"0:02")</f>
        <v>0.58749999999999991</v>
      </c>
      <c r="O20" s="29">
        <f>SUM(D20-"0:01")</f>
        <v>0.58819444444444435</v>
      </c>
      <c r="P20" s="30">
        <f>SUM(D20+"0:7")</f>
        <v>0.59374999999999989</v>
      </c>
      <c r="Q20" s="31">
        <f>SUM(D20+"0:16")</f>
        <v>0.59999999999999987</v>
      </c>
    </row>
    <row r="21" spans="2:17" ht="15">
      <c r="B21" s="173" t="s">
        <v>53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</row>
    <row r="22" spans="2:17" ht="15">
      <c r="B22" s="20">
        <v>13</v>
      </c>
      <c r="C22" s="12" t="s">
        <v>109</v>
      </c>
      <c r="D22" s="30">
        <f>SUM(D20+"0:90")</f>
        <v>0.6513888888888888</v>
      </c>
      <c r="E22" s="13" t="s">
        <v>114</v>
      </c>
      <c r="F22" s="13"/>
      <c r="G22" s="13"/>
      <c r="H22" s="26">
        <f>SUM(D22-"0:15")</f>
        <v>0.64097222222222217</v>
      </c>
      <c r="I22" s="27">
        <f>SUM(D22-"0:26")</f>
        <v>0.63333333333333319</v>
      </c>
      <c r="J22" s="28">
        <f>SUM(D22-"0:6")</f>
        <v>0.64722222222222214</v>
      </c>
      <c r="K22" s="27">
        <f t="shared" si="9"/>
        <v>0.63333333333333319</v>
      </c>
      <c r="L22" s="28">
        <f t="shared" si="9"/>
        <v>0.64722222222222214</v>
      </c>
      <c r="M22" s="29">
        <f>SUM(D22-"0:4")</f>
        <v>0.64861111111111103</v>
      </c>
      <c r="N22" s="29">
        <f>SUM(D22-"0:02")</f>
        <v>0.64999999999999991</v>
      </c>
      <c r="O22" s="29">
        <f>SUM(D22-"0:01")</f>
        <v>0.65069444444444435</v>
      </c>
      <c r="P22" s="30">
        <f>SUM(D22+"0:7")</f>
        <v>0.65624999999999989</v>
      </c>
      <c r="Q22" s="31">
        <f>SUM(D22+"0:16")</f>
        <v>0.66249999999999987</v>
      </c>
    </row>
    <row r="23" spans="2:17" ht="15">
      <c r="B23" s="20">
        <v>14</v>
      </c>
      <c r="C23" s="12" t="s">
        <v>110</v>
      </c>
      <c r="D23" s="30">
        <f>D22</f>
        <v>0.6513888888888888</v>
      </c>
      <c r="E23" s="13" t="s">
        <v>115</v>
      </c>
      <c r="F23" s="13"/>
      <c r="G23" s="13"/>
      <c r="H23" s="26">
        <f>H22</f>
        <v>0.64097222222222217</v>
      </c>
      <c r="I23" s="27">
        <f>SUM(D23-"0:26")</f>
        <v>0.63333333333333319</v>
      </c>
      <c r="J23" s="28">
        <f>SUM(D23-"0:6")</f>
        <v>0.64722222222222214</v>
      </c>
      <c r="K23" s="27">
        <f t="shared" si="9"/>
        <v>0.63333333333333319</v>
      </c>
      <c r="L23" s="28">
        <f t="shared" si="9"/>
        <v>0.64722222222222214</v>
      </c>
      <c r="M23" s="29">
        <f>SUM(D23-"0:4")</f>
        <v>0.64861111111111103</v>
      </c>
      <c r="N23" s="29">
        <f>SUM(D23-"0:02")</f>
        <v>0.64999999999999991</v>
      </c>
      <c r="O23" s="29">
        <f>SUM(D23-"0:01")</f>
        <v>0.65069444444444435</v>
      </c>
      <c r="P23" s="30">
        <f>SUM(D23+"0:7")</f>
        <v>0.65624999999999989</v>
      </c>
      <c r="Q23" s="31">
        <f>SUM(D23+"0:16")</f>
        <v>0.66249999999999987</v>
      </c>
    </row>
    <row r="24" spans="2:17" ht="15">
      <c r="B24" s="47">
        <v>15</v>
      </c>
      <c r="C24" s="12" t="s">
        <v>111</v>
      </c>
      <c r="D24" s="30">
        <f t="shared" si="5"/>
        <v>0.66666666666666652</v>
      </c>
      <c r="E24" s="13" t="s">
        <v>116</v>
      </c>
      <c r="F24" s="13"/>
      <c r="G24" s="13"/>
      <c r="H24" s="26">
        <f>P23</f>
        <v>0.65624999999999989</v>
      </c>
      <c r="I24" s="27">
        <f>SUM(D24-"0:26")</f>
        <v>0.64861111111111092</v>
      </c>
      <c r="J24" s="28">
        <f>SUM(D24-"0:6")</f>
        <v>0.66249999999999987</v>
      </c>
      <c r="K24" s="27">
        <f t="shared" si="9"/>
        <v>0.64861111111111092</v>
      </c>
      <c r="L24" s="28">
        <f t="shared" si="9"/>
        <v>0.66249999999999987</v>
      </c>
      <c r="M24" s="29">
        <f>SUM(D24-"0:4")</f>
        <v>0.66388888888888875</v>
      </c>
      <c r="N24" s="29">
        <f>SUM(D24-"0:02")</f>
        <v>0.66527777777777763</v>
      </c>
      <c r="O24" s="29">
        <f>SUM(D24-"0:01")</f>
        <v>0.66597222222222208</v>
      </c>
      <c r="P24" s="30">
        <f>SUM(D24+"0:7")</f>
        <v>0.67152777777777761</v>
      </c>
      <c r="Q24" s="31">
        <f>SUM(D24+"0:16")</f>
        <v>0.67777777777777759</v>
      </c>
    </row>
    <row r="25" spans="2:17" ht="15.75" thickBot="1">
      <c r="B25" s="40">
        <v>16</v>
      </c>
      <c r="C25" s="41" t="s">
        <v>112</v>
      </c>
      <c r="D25" s="36">
        <f>D24</f>
        <v>0.66666666666666652</v>
      </c>
      <c r="E25" s="41" t="s">
        <v>113</v>
      </c>
      <c r="F25" s="41"/>
      <c r="G25" s="48"/>
      <c r="H25" s="32">
        <f>P23</f>
        <v>0.65624999999999989</v>
      </c>
      <c r="I25" s="33">
        <f>SUM(D25-"0:26")</f>
        <v>0.64861111111111092</v>
      </c>
      <c r="J25" s="34">
        <f>SUM(D25-"0:6")</f>
        <v>0.66249999999999987</v>
      </c>
      <c r="K25" s="33">
        <f t="shared" si="9"/>
        <v>0.64861111111111092</v>
      </c>
      <c r="L25" s="34">
        <f t="shared" si="9"/>
        <v>0.66249999999999987</v>
      </c>
      <c r="M25" s="35">
        <f>SUM(D25-"0:4")</f>
        <v>0.66388888888888875</v>
      </c>
      <c r="N25" s="35">
        <f>SUM(D25-"0:02")</f>
        <v>0.66527777777777763</v>
      </c>
      <c r="O25" s="35">
        <f>SUM(D25-"0:01")</f>
        <v>0.66597222222222208</v>
      </c>
      <c r="P25" s="36">
        <f>SUM(D25+"0:7")</f>
        <v>0.67152777777777761</v>
      </c>
      <c r="Q25" s="37">
        <f>SUM(D25+"0:16")</f>
        <v>0.67777777777777759</v>
      </c>
    </row>
    <row r="29" spans="2:17" ht="15" customHeight="1"/>
  </sheetData>
  <mergeCells count="17">
    <mergeCell ref="B16:Q16"/>
    <mergeCell ref="G5:G6"/>
    <mergeCell ref="P5:P6"/>
    <mergeCell ref="Q5:Q6"/>
    <mergeCell ref="B21:Q21"/>
    <mergeCell ref="H5:H6"/>
    <mergeCell ref="I5:J5"/>
    <mergeCell ref="K5:L5"/>
    <mergeCell ref="M5:M6"/>
    <mergeCell ref="N5:N6"/>
    <mergeCell ref="O5:O6"/>
    <mergeCell ref="B5:B6"/>
    <mergeCell ref="C5:C6"/>
    <mergeCell ref="D5:D6"/>
    <mergeCell ref="E5:E6"/>
    <mergeCell ref="F5:F6"/>
    <mergeCell ref="B11:Q11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國中女帶式</vt:lpstr>
      <vt:lpstr>帶式</vt:lpstr>
      <vt:lpstr>國小帶式</vt:lpstr>
      <vt:lpstr>帶式!Print_Area</vt:lpstr>
    </vt:vector>
  </TitlesOfParts>
  <Company>HKRFU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USER</cp:lastModifiedBy>
  <cp:revision/>
  <cp:lastPrinted>2020-10-30T17:57:43Z</cp:lastPrinted>
  <dcterms:created xsi:type="dcterms:W3CDTF">2008-02-18T04:15:36Z</dcterms:created>
  <dcterms:modified xsi:type="dcterms:W3CDTF">2020-12-31T01:54:13Z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